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tabRatio="633" activeTab="2"/>
  </bookViews>
  <sheets>
    <sheet name="PRVA STR." sheetId="1" r:id="rId1"/>
    <sheet name="OPĆE NAPOMENE" sheetId="2" r:id="rId2"/>
    <sheet name="VODOVOD" sheetId="3" r:id="rId3"/>
  </sheets>
  <definedNames>
    <definedName name="_xlfn._FV" hidden="1">#NAME?</definedName>
    <definedName name="_xlnm.Print_Area" localSheetId="0">'PRVA STR.'!$A$1:$J$36</definedName>
    <definedName name="_xlnm.Print_Area" localSheetId="2">'VODOVOD'!$A$1:$F$255</definedName>
  </definedNames>
  <calcPr fullCalcOnLoad="1"/>
</workbook>
</file>

<file path=xl/sharedStrings.xml><?xml version="1.0" encoding="utf-8"?>
<sst xmlns="http://schemas.openxmlformats.org/spreadsheetml/2006/main" count="384" uniqueCount="261">
  <si>
    <t>Za sve učinjene štete i smetnje odgovoran je izvođač radova i on snosi moralnu odgovornost bez prava nadoknade troškova od investitora. I ovaj vid troškova treba ukalkulirati u jediničnu cijenu m3 iskopa.</t>
  </si>
  <si>
    <t>OPĆE NAPOMENE:</t>
  </si>
  <si>
    <t>Izvođač je dužan posjedovati ateste o ispitivanju materijala upotrebljenih za izgradnju građevine, te ateste o ispravnosti izvedenih instalacija, a prilikom tehničkog pregleda građevine mora sve ateste dostaviti investitoru na upotrebu.</t>
  </si>
  <si>
    <t>Obračun svih radova mora se vršiti prema stvarno izvedenim i uredno dokumentiranim količinama potvrđenim od nadzornog inženjera, a ne prema količinama danim u pojedinim stavkama dokaznice mjera i troškovnika.</t>
  </si>
  <si>
    <t>Sve nejasnoće u projektu izvođač je dužan s projektantom razjasniti prije početka radova. Bez pismene suglasnosti projektanta, izvođač nema pravo na izmjenu projekta. U protivnom, projektant otklanja od sebe svaku odgovornost za eventualno nastale posljedice. Eventualne opravdane izmjene projekta dužan je nadzorni inženjer investitora unijeti u građevinski dnevnik.</t>
  </si>
  <si>
    <t>Sve izmjene u projektu, opisu radova i jediničnim cijenama mogu uslijediti samo uz suglasnost projektanta i po odobrenju investitora.</t>
  </si>
  <si>
    <t>Ukoliko se ukažu eventualne nejednakosti  između  projektnog rješenja i stanja na gradilištu, izvođač je dužan pravovremeno  o  tome obavijestiti investitora i  projektanta  i  zatražiti  potrebna  objašnjenja. Sve mjere u projektima potrebno je provjeriti u prirodi i svu kontrolu vršiti bez posebne naplate.</t>
  </si>
  <si>
    <t>Svi izvedeni radovi koji odstupaju od projekta, a izvedeni su bez odobrenja nadzornog inženjera i suglasnosti projektanta, moraju se dovesti u sklad s projektom, a troškove koji iz tog proizlaze snosi izvođač.</t>
  </si>
  <si>
    <t>U jediničnim cijenama ovog troškovnika uključeno je izvršenje svih obaveza iz bilo kojeg dijela ili priloga ovog projekta.</t>
  </si>
  <si>
    <t>Na svu radnu snagu dodaje se faktor u koji pored ostalog treba uračunati i održavanje gradilišta, postavljanje svih pomičnih objekata na gradilištu kao i demontaža istih.</t>
  </si>
  <si>
    <t>Uređenje gradilišta po završetku radova kao i zemljišta za deponije, prilazne puteve i pomoćne zgrade, uključeno je u jediničnu cijenu i neće se posebno naplaćivati.</t>
  </si>
  <si>
    <t xml:space="preserve">Tehnička oprema i priprema (uređenje) gradilišta za rad odnosi se na dužnost izvođača da prije početka građevinskih radova dostavi investitoru ili nadzornom organu  plan organizacije gradilišta i tehničke opreme, te operativni (dinamički) plan izvršenja ugovorenih radova. </t>
  </si>
  <si>
    <t xml:space="preserve">Ako priloženi plan ne odgovara potrebnoj dinamici izvođenja radova i postojećim tehničkim uvjetima, investitor ili nadzorni inženjer imaju pravo zahtijevati izmjenu ili dopunu plana. </t>
  </si>
  <si>
    <t>kom</t>
  </si>
  <si>
    <t>dim.</t>
  </si>
  <si>
    <t>količina</t>
  </si>
  <si>
    <t>PRIPREMNI RADOVI</t>
  </si>
  <si>
    <t>ZEMLJANI RADOVI</t>
  </si>
  <si>
    <t xml:space="preserve">Osim toga, izvođač je dužan prikazati nadzornom inženjeru i sva tehnička pomagala, koja se nalaze na gradilištu, neophodno potrebna u okviru projektnih zadataka. Investitor ili nadzorni inženjer, nakon prihvaćanja priloženog plana i potrebnih tehničkih pomagala, upisom u građevinski dnevnik, dozvoljava početak rada. </t>
  </si>
  <si>
    <t>jedinična
cijena</t>
  </si>
  <si>
    <t>ukupna
cijena</t>
  </si>
  <si>
    <t>m2</t>
  </si>
  <si>
    <t>m1</t>
  </si>
  <si>
    <t>m3</t>
  </si>
  <si>
    <t>Obračun po m3</t>
  </si>
  <si>
    <t>Izvođač je dužan o svom trošku osigurati gradilište i građevinu od štetnog utjecaja vremenskih nepogoda. Zimi je potrebno građevinu posve osigurati od mraza, tako da ne dođe do smrzavanja izvedenih dijelova te na taj način do oštećenja.</t>
  </si>
  <si>
    <t>Izvođač je dužan izraditi pomoćna sredstva za rad kao što su skele, oplate, ograde, skladišta, dizalice, dobaviti i postaviti strojeve, alat i ostali potreban pribor te poduzeti sve mjere sigurnosti potrebne da ne dođe do nikakvih smetnji i opasnosti po život i zdravlje prolaznika  te  zaposlenih  radnika  i  osoblja (osigurati promet pješaka i vozila postavljanjem pješačkih i kolnih prijelaza preko rova i dr.).</t>
  </si>
  <si>
    <t>Čuvanje građevine, gradilišta, svih postrojenja, alata i materijala, kako svoga tako i svojih kooperanata, pada u dužnost i na teret izvođača. Svaka šteta koja bi bila prouzročena prolazniku ili susjednoj građevini, uslijed kopanja, miniranja, postavljanja skela, pada na teret izvođača koji je dužan odstraniti i nadoknaditi štetu u određenom roku.</t>
  </si>
  <si>
    <t>Prije davanja ponude za izvedbu građevine izvođač je dužan proučiti projektnu dokumentaciju te zatražiti objašnjenja u vezi nejasnih stavki, pregledati trasu građevine, prikupiti potrebne podatke o uvjetima pod kojima će se građevina graditi, proučiti mogućnosti naših i stranih proizvođača projektirane opreme te ponuditi opremu tražene kvalitete uz imenovanje dobavljača i predočenje svih tehničkih podataka za ponuđenu opremu.</t>
  </si>
  <si>
    <t>Način obračuna je prema tehničkim normativima i njihovim dopunama. Za slučaj da opis pojedinih radova u troškovniku po mišljenju izvođača ili bilo kojeg trećeg zainteresiranog lica nije potpun, izvođač je dužan izvesti te radove prema pravilima građenja i postojećim uzancama, s tim da nema pravo na bilo kakvu odštetu ili promjenu jedinične cijene u troškovniku ukoliko to nije posebno naglasio prilikom davanja ponude.</t>
  </si>
  <si>
    <t xml:space="preserve">Izvođač u potpunosti odgovara za ispravnost izvršene isporuke i jedini je odgovoran za eventualno loše izvedeni rad i loš kvalitet isporučenih materijala, opreme ili proizvoda.  </t>
  </si>
  <si>
    <t>Jedinične cijene u svim stavkama ovog troškovnika obuhvaćaju sav rad, materijal, režiju i zaradu izvođača, odnosno sadrže sve elemente propisane za strukturu prodajne cijene građevinskih  usluga.</t>
  </si>
  <si>
    <t>Pod jediničnom cijenom materijala podrazumijeva se cijena samog  materijala, njegova eventualna prerada, svi transporti, utovari, istovari kao i uskladištenje dotičnog materijala kako bi ostao kvalitetan do trenutka ugradnje, kao i ispitivanje kvalitete i sve drugo u vezi s materijalom (atesti i sl.).</t>
  </si>
  <si>
    <t>Sav rad prema opisu u troškovniku na ugradnji, prenosima i prevozima koji nisu uračunati kod cijene materijala.</t>
  </si>
  <si>
    <t>U pogledu izmjera držati se točno uputstava iz prosječnih normi u građevinarstvu, tj. u pogledu dodavanja i odbijanja za kvadraturu i sl. Za cjevovod uzet će se stvarne mjere bez armature i fazonskih komada - prema uzdužnom profilu.</t>
  </si>
  <si>
    <t>Ukoliko je ugovorenim rokom obuhvaćen zimski rad, eventualne nadoplate za rad pri niskim temperaturama i otežanim okolnostima za vrijeme zime neće se posebno priznavati kao ni zaštita objekta od eventualnih nepogoda, već izvođač treba na vrijeme poduzeti mjere i osiguranje objekta.</t>
  </si>
  <si>
    <t>Iskop vršiti točno prema iskolčenju koje će izvođaču predati investitor. Sve iskope izvesti točno prema nacrtima u projektu. Svi iskopi moraju biti osigurani od zarušavanja propisnim razupiranjem. Uklanjanje obrušenog materijala u rovu u bilo kojoj fazi radova odnosno radi vremenskih nepogoda kao i ispumpavanje zaostale vode u rovu, uključeno je u jediničnu cijenu iskopa.</t>
  </si>
  <si>
    <t>Prekopi mimo projektom predviđenih neće se priznavati izvođaču. Iskopani materijal koji će se upotrijebiti, deponirati tako da ne smeta gradnji i iskopu rova cjevovoda.</t>
  </si>
  <si>
    <t>Izrada elaborata izvedenog stanja i objekata predaje se investitoru u cjelovitom kartiranom (6 primjeraka) i digitalnom obliku od kojih će investitoru predati 6 kartirana i digitalni. Elaborat mora biti izrađen u apsolutnim (x, y, z) koordinatama i ovjeren od nadležnog katastarskog ureda.</t>
  </si>
  <si>
    <t xml:space="preserve">Na dijelovima trase na kojima nema druge mogućnosti, potrebno je izvesti duž trase cjevovoda pristupni put kojim će biti omogućeno dopremanje potrebne mehanizacije i materijala za izvedbu svih radova. Izvedbu puta prilagoditi potrebama radova koji će se obavljati na trasi, bez neke naročite obrade. </t>
  </si>
  <si>
    <t>Put izvesti planiranjem i eventualnim zasipavanjem neravnina, u skladu s potrebama opreme koja će biti upotrjebljena, a sve prema nahođenju izvođača.</t>
  </si>
  <si>
    <t>Postojeći okolni putevi koji će se koristiti za dopremu materijala i opreme trebaju se nakon dovršetka radova dovesti u prvobitno stanje.</t>
  </si>
  <si>
    <t>Kod oplate su uključena podupiranja, uklještenja te postava i skidanje. U cijenu ulazi i kvašenje prije betoniranja kao i premazivanje kalupa. Po završetku betoniranja sva se oplata nakon određenog vremena mora očistiti i sortirati.</t>
  </si>
  <si>
    <t xml:space="preserve">Betone i mortove treba miješati u razredima tlačne čvrstoće, prema propisima HRN za beton, odnosno za mortove kako je to dano u stavci troškovnika. Sav beton u principu potrebno je strojno miješati. Ručno miješanje dozvoljeno je samo za vrlo male količine nekonstruktivnih dijelova na građevini. </t>
  </si>
  <si>
    <t>Skele moraju na vrijeme biti postavljene kako ne bi došlo do zastoja u radu. Pod pojmom skele podrazumijevaju se i prilazi skeli te ograda. Kod zemljanih radova u jediničnu cijenu ulaze razupore te mostovi za prebacivanje iskopa kod eventualnih iskopa na većim dubinama. Ujedno su tu uključeni i prilazi te mostovi za betoniranje konstrukcija i slično.</t>
  </si>
  <si>
    <t>Objekti,  instalacije i rad u okviru  potrebne opreme i uređenja gradilišta terete troškove režije gradilišta i ne obračunavaju se posebno.</t>
  </si>
  <si>
    <t>1.1.</t>
  </si>
  <si>
    <t>2.1.</t>
  </si>
  <si>
    <t>2.2.</t>
  </si>
  <si>
    <t>2.3.</t>
  </si>
  <si>
    <t>2.4.</t>
  </si>
  <si>
    <t>2.5.</t>
  </si>
  <si>
    <t>2.6.</t>
  </si>
  <si>
    <t>2.7.</t>
  </si>
  <si>
    <t>3.1.</t>
  </si>
  <si>
    <t>4.1.</t>
  </si>
  <si>
    <t>5.1.</t>
  </si>
  <si>
    <t>6.1.</t>
  </si>
  <si>
    <t>ZIDARSKI RADOVI</t>
  </si>
  <si>
    <t>MONTERSKI RADOVI</t>
  </si>
  <si>
    <t>Napomena: Ponuditelj je dužan u ponudi priložiti potvrde o sukladnosti izdane temeljem izvješća ispitnog laboratorija ovlaštenog od strane Hrvatske Akreditacijske Agencije za sav cijevni materijal i reviziona okna, kojim dokazuje da nuđeni proizvodi u potpunosti odgovaraju zahtijevanim karakteristikama prema opisima iz stavci i opisima.</t>
  </si>
  <si>
    <t>OPIS STAVKE</t>
  </si>
  <si>
    <t>RB</t>
  </si>
  <si>
    <t>1.2.</t>
  </si>
  <si>
    <t>1.4.</t>
  </si>
  <si>
    <t>1.5.</t>
  </si>
  <si>
    <t>7.1.</t>
  </si>
  <si>
    <t>3.2.</t>
  </si>
  <si>
    <t>PDV:</t>
  </si>
  <si>
    <t>Obračun po kompletu</t>
  </si>
  <si>
    <t>komplet</t>
  </si>
  <si>
    <t>3.3.</t>
  </si>
  <si>
    <t>kg</t>
  </si>
  <si>
    <t>3.4.</t>
  </si>
  <si>
    <t>3.5.</t>
  </si>
  <si>
    <t>4.2.</t>
  </si>
  <si>
    <t>Obračun po kompletu.</t>
  </si>
  <si>
    <t>Obračun po izvedenom stanju</t>
  </si>
  <si>
    <t>Izmještanje kablova električne energije</t>
  </si>
  <si>
    <t>4.3.</t>
  </si>
  <si>
    <t>Obračun po m1 trase cjevovoda.</t>
  </si>
  <si>
    <t>Napomena: Izvođač radova dužan je obići teren prije davanja ponude kako bi se upoznao sa stanjem na terenu radi procjene uporabe vrste strojeva za iskope.</t>
  </si>
  <si>
    <t>Obračun po m3 za cjevovode</t>
  </si>
  <si>
    <r>
      <rPr>
        <b/>
        <sz val="10"/>
        <rFont val="Calibri"/>
        <family val="2"/>
      </rPr>
      <t>Ručni iskop bez obzira na kategoriju tla</t>
    </r>
    <r>
      <rPr>
        <sz val="10"/>
        <rFont val="Calibri"/>
        <family val="2"/>
      </rPr>
      <t xml:space="preserve"> prema odredbama projekta, s utovarom iskopanog materijala u transportno sredstvo i odvoz na privremenu deponiju koju osigurava izvođač radova. Udaljenost privremene deponije je veća od 5 km. Ovaj rad obuhvaća ručni iskop na mjestima gdje je to radi sigurnosnih razloga obvezno na križanjima projektiranog cjevovoda i drugih instalacija, u blizini postojećih okana te prema posebnim uvjetima poduzeća koja upravljaju pojedinim instalacijama. U pojasu zemljišta širine 1.5 m sa svake strane od osi kabela zabranjen je rad strojevima za iskop. Nakon iskopa strojem do dubine cca. 50 cm pristupa se ručnom iskopu. Radove izvoditi uz maksimalan oprez i pripremu, kako bi se bezuvjetno osiguralo nesmetano funkcioniranje postojećih vodova.</t>
    </r>
  </si>
  <si>
    <r>
      <rPr>
        <b/>
        <sz val="10"/>
        <rFont val="Calibri"/>
        <family val="2"/>
      </rPr>
      <t>Planiranje dna rova cjevovoda</t>
    </r>
    <r>
      <rPr>
        <sz val="10"/>
        <rFont val="Calibri"/>
        <family val="2"/>
      </rPr>
      <t xml:space="preserve"> prema projektiranoj širini i uzdužnom padu dna rova. Dno rova mora biti isplanirano na točnost +/- 2 cm i mora biti tvrdo. Stavkom je predviđeno otesavanje, planiranje i djelomično nabijanje dna rova s izbacivanjem suvišnog materijala iz rova na udaljenost min 1 m od ruba rova. </t>
    </r>
  </si>
  <si>
    <t>Obračun po m2 isplanirane površine cjevovoda.</t>
  </si>
  <si>
    <r>
      <rPr>
        <b/>
        <sz val="10"/>
        <rFont val="Calibri"/>
        <family val="2"/>
      </rPr>
      <t>Izrada posteljice (ispod cijevi)</t>
    </r>
    <r>
      <rPr>
        <sz val="10"/>
        <rFont val="Calibri"/>
        <family val="2"/>
      </rPr>
      <t xml:space="preserve"> sitnim materijalom, krupnoće zrna do 8 mm, sa propisanim nabijanjem. Pripremljeni materijal dovesti, ubaciti u jarak, razgrnuti i poravnati prema niveleti uzdužnog profila, tako da debljina posteljice ispod cijevi bude 10 cm. Obračun po m3 izvedene posteljice. Posteljica mora biti ravna i prilagođena obliku cijevi u uzdužnom smjeru da cijev po cijeloj duljini naliježe na istu. Podmetanje kamena ispod cijevi ili podupiranje najstrože se zabranjuje. U cijeni je sav rad i materijal.</t>
    </r>
  </si>
  <si>
    <t>Obračun po m3 za cjevovode.</t>
  </si>
  <si>
    <r>
      <rPr>
        <b/>
        <sz val="10"/>
        <rFont val="Calibri"/>
        <family val="2"/>
      </rPr>
      <t>Izrada obloge cijevi (iznad cijevi)</t>
    </r>
    <r>
      <rPr>
        <sz val="10"/>
        <rFont val="Calibri"/>
        <family val="2"/>
      </rPr>
      <t xml:space="preserve"> sitnim materijalom, krupnoće zrna do 8 mm, sa propisanim nabijanjem.  Nakon polaganja cijevi na posteljicu i montaže cjevovoda, cijevi zasuti opisanim sitnim materijalom do 30 cm iznad tjemena  cijevi, uz pažljivo nabijanje, polijevanje i podbijanje ispod cijevi. Obračun po m3 izvedene obloge i zasipa u zbijenom stanju.  U cijeni je sav rad i materijal.</t>
    </r>
  </si>
  <si>
    <t>2.8.</t>
  </si>
  <si>
    <t>Obračun po m3.</t>
  </si>
  <si>
    <t>2.10.</t>
  </si>
  <si>
    <r>
      <rPr>
        <b/>
        <sz val="10"/>
        <rFont val="Calibri"/>
        <family val="2"/>
      </rPr>
      <t>Odvoz preostalog materijala s privremene deponije iz cjelokupnog iskopa na "konačnu" deponiju</t>
    </r>
    <r>
      <rPr>
        <sz val="10"/>
        <rFont val="Calibri"/>
        <family val="2"/>
      </rPr>
      <t>, sa utovarom transportom i istovarom nakon završetka svih radova. Građevinski otpad deponirati u skladu sa Pravilnikom o gospodarenju građevnim otpadom (NN br.38/08). Privremenu deponiju dovesti u prvobitno stanje.</t>
    </r>
  </si>
  <si>
    <t>3</t>
  </si>
  <si>
    <t xml:space="preserve">BETONSKI I ARMIRANO-BETONSKI RADOVI </t>
  </si>
  <si>
    <t>Obračun po komadu izvedenog betonskog oslonca.</t>
  </si>
  <si>
    <r>
      <rPr>
        <b/>
        <sz val="10"/>
        <rFont val="Calibri"/>
        <family val="2"/>
      </rPr>
      <t>Betoniranje AB bloka ispod kape zasuna</t>
    </r>
    <r>
      <rPr>
        <sz val="10"/>
        <rFont val="Calibri"/>
        <family val="2"/>
      </rPr>
      <t xml:space="preserve"> betonom C16/20 vanjskih dimenzija 40 × 40 cm visine 15 cm sa otvorom f 19 cm. Blok armirati sa 4 f 12, vilice f 6/10. U jediničnu cijenu uračunata je potrebna oplata te dobava, ugradba i njega betona, te sav drugi rad i materijal potreban za dovršenje rada. </t>
    </r>
  </si>
  <si>
    <t>Obračun po komadu izvedenog bloka.</t>
  </si>
  <si>
    <r>
      <rPr>
        <b/>
        <sz val="10"/>
        <rFont val="Calibri"/>
        <family val="2"/>
      </rPr>
      <t>Betoniranje prstena oko kape zasuna betonom C12/15</t>
    </r>
    <r>
      <rPr>
        <sz val="10"/>
        <rFont val="Calibri"/>
        <family val="2"/>
      </rPr>
      <t xml:space="preserve"> vanjskih dimenzija 40 × 40 cm, visine 27 cm. Otvor u betonu je okrugli fi 19 cm, prema obliku kape zasuna. U jediničnu cijenu uračunata je potrebna oplata te dobava, ugradba i njega betona, te sav drugi rad i materijal potreban za dovršenje rada.</t>
    </r>
  </si>
  <si>
    <t>Obračun po komadu ubetonirane kape.</t>
  </si>
  <si>
    <r>
      <rPr>
        <b/>
        <sz val="10"/>
        <rFont val="Calibri"/>
        <family val="2"/>
      </rPr>
      <t>Betoniranje AB bloka ispod kape podzemnog hidranta</t>
    </r>
    <r>
      <rPr>
        <sz val="10"/>
        <rFont val="Calibri"/>
        <family val="2"/>
      </rPr>
      <t xml:space="preserve"> betonom C16/20 vanjskih dimenzija 65 x 55 cm visine 30 cm. U jediničnu cijenu je uračunata oplata. Obračun po komadu ubetonirane kape. U jediničnu cijenu uračunata je potrebna oplata te dobava, ugradba i njega betona, te sav drugi rad i materijal potreban za dovršenje rada.</t>
    </r>
  </si>
  <si>
    <t>3.6.</t>
  </si>
  <si>
    <r>
      <rPr>
        <b/>
        <sz val="10"/>
        <rFont val="Calibri"/>
        <family val="2"/>
      </rPr>
      <t xml:space="preserve">Betoniranje prstena oko kape podzemnog hidranta </t>
    </r>
    <r>
      <rPr>
        <sz val="10"/>
        <rFont val="Calibri"/>
        <family val="2"/>
      </rPr>
      <t>betonom C12/15 vanjskih dimenzija 65 x 55 cm, visine 31 cm. Otvor u betonu je ovalni dimenzija 36 x 26 cm, a prema obliku kape hidranta. U jediničnu cijenu uračunata je potrebna oplata te dobava, ugradba i njega betona, te sav drugi rad i materijal potreban za dovršenje rada.</t>
    </r>
  </si>
  <si>
    <t>3.7.</t>
  </si>
  <si>
    <t>3.14.</t>
  </si>
  <si>
    <t>Obračun po komadu zaštite križanja.</t>
  </si>
  <si>
    <t>4</t>
  </si>
  <si>
    <r>
      <rPr>
        <b/>
        <sz val="10"/>
        <rFont val="Calibri"/>
        <family val="2"/>
      </rPr>
      <t>Dobava  materijala i izvedba bunarića za hidrante i odzračnu garnituru</t>
    </r>
    <r>
      <rPr>
        <sz val="10"/>
        <rFont val="Calibri"/>
        <family val="2"/>
      </rPr>
      <t xml:space="preserve"> iz opeke debljine 12 cm u cementnom mortu 1 : 2 kompletno. U jediničnu cijenu uračunata je dobava, ugradba materijala, te sav drugi rad potreban za dovršenje rada.</t>
    </r>
  </si>
  <si>
    <t>Obračun po komadu prema specifikaciji.</t>
  </si>
  <si>
    <t>podzemni hidranti</t>
  </si>
  <si>
    <t>5</t>
  </si>
  <si>
    <t>Specifikacija cijevi, fazonskih komada i armatura prema iskazu vodovodnog materijala i shemi čvorova.</t>
  </si>
  <si>
    <r>
      <t xml:space="preserve">Izrada i kvaliteta prema postojećim propisima HRN, DIN, ISO. Sav materijal je za radni tlak od </t>
    </r>
    <r>
      <rPr>
        <b/>
        <sz val="10"/>
        <rFont val="Calibri"/>
        <family val="2"/>
      </rPr>
      <t>10 (16) bara</t>
    </r>
    <r>
      <rPr>
        <sz val="10"/>
        <rFont val="Calibri"/>
        <family val="2"/>
      </rPr>
      <t>.</t>
    </r>
  </si>
  <si>
    <r>
      <t xml:space="preserve">Sve fazonske komade i armature moraju imati zaštitu </t>
    </r>
    <r>
      <rPr>
        <b/>
        <sz val="10"/>
        <rFont val="Calibri"/>
        <family val="2"/>
      </rPr>
      <t>epoksidnim premazom izvana i iznutra</t>
    </r>
    <r>
      <rPr>
        <sz val="10"/>
        <rFont val="Calibri"/>
        <family val="2"/>
      </rPr>
      <t xml:space="preserve"> – to je tvornički.</t>
    </r>
  </si>
  <si>
    <t>Obračun po m1 ugrađene cijevi.</t>
  </si>
  <si>
    <t>Obavezno ispunjava Ponuditelj:</t>
  </si>
  <si>
    <t xml:space="preserve">Tip: </t>
  </si>
  <si>
    <t>Vrsta materijala:</t>
  </si>
  <si>
    <t>Proizvođač:</t>
  </si>
  <si>
    <t xml:space="preserve"> </t>
  </si>
  <si>
    <t>Obračun po komadu.</t>
  </si>
  <si>
    <r>
      <rPr>
        <b/>
        <sz val="10"/>
        <rFont val="Calibri"/>
        <family val="2"/>
      </rPr>
      <t>Nabava i doprema fazonskih komada od lijevanog željeza</t>
    </r>
    <r>
      <rPr>
        <sz val="10"/>
        <rFont val="Calibri"/>
        <family val="2"/>
      </rPr>
      <t xml:space="preserve"> (nodularni lijev) za spoj na prirubnicu (prema ISO 2531) i naglavak. U stavku je uračunat sav spojni materijal (brtve, vijci, matice) za radni tlak od 10 bara. Fazonski komadi su iz nodularnog lijeva GGG 40. Fazonski komadi i armature se ugrađuju prema montažnim nacrtima i iskazu.</t>
    </r>
  </si>
  <si>
    <r>
      <rPr>
        <b/>
        <sz val="10"/>
        <rFont val="Calibri"/>
        <family val="2"/>
      </rPr>
      <t>Raznošenje duž rova, spuštanje i montaže fazonskih komada od lijevanog željeza</t>
    </r>
    <r>
      <rPr>
        <sz val="10"/>
        <rFont val="Calibri"/>
        <family val="2"/>
      </rPr>
      <t xml:space="preserve"> (nodularni lijev) za spoj na prirubnicu (prema ISO 2531) i naglavak. U stavku je uračunat sav spojni materijal (brtve, vijci, matice) za radni tlak od 10 bara. Fazonski komadi su iz nodularnog lijeva GGG 40. Fazonski komadi i armature se ugrađuju prema montažnim nacrtima i iskazu.</t>
    </r>
  </si>
  <si>
    <t>Stavkom obuhvaćen utovar i transport s privremene deponije do mjesta ugradnje, spuštanje u rov i montaža fazonskih komada. Svi  potrebni strojevi, kamioni i ljudski rad, uključeni u jediničnu cijenu.</t>
  </si>
  <si>
    <r>
      <rPr>
        <b/>
        <sz val="10"/>
        <rFont val="Calibri"/>
        <family val="2"/>
      </rPr>
      <t xml:space="preserve">Nabava i doprema zasuna </t>
    </r>
    <r>
      <rPr>
        <sz val="10"/>
        <rFont val="Calibri"/>
        <family val="2"/>
      </rPr>
      <t xml:space="preserve">od lijevanog željeza, kratkih sa ravnim prolazom i mekim nalijeganjem za radni tlak 10 bara, sa potrebnim materijalom za spajanje (brtve i vijci) te teleskopskom ugradbenom garniturom i okruglom ljevanoželjeznom uličnom kapom prema DIN 4056. </t>
    </r>
  </si>
  <si>
    <t>EV zasun DN 80 mm, PN 10 bara</t>
  </si>
  <si>
    <r>
      <rPr>
        <b/>
        <sz val="10"/>
        <rFont val="Calibri"/>
        <family val="2"/>
      </rPr>
      <t xml:space="preserve">Raznošenje duž rova, spuštanje i montaže zasuna </t>
    </r>
    <r>
      <rPr>
        <sz val="10"/>
        <rFont val="Calibri"/>
        <family val="2"/>
      </rPr>
      <t>od lijevanog željeza, kratkih sa ravnim prolazom i mekim nalijeganjem za radni tlak 10 bara, sa potrebnim materijalom za spajanje (brtve i vijci) te teleskopskom ugradbenom garniturom i okruglom ljevanoželjeznom uličnom kapom prema DIN 4056. Stavkom obuhvaćen utovar i transport s privremene deponije do mjesta ugradnje, spuštanje u rov i montaža fazonskih komada. Svi  potrebni strojevi, kamioni i ljudski rad, uključeni u jediničnu cijenu.</t>
    </r>
  </si>
  <si>
    <r>
      <rPr>
        <b/>
        <sz val="10"/>
        <rFont val="Calibri"/>
        <family val="2"/>
      </rPr>
      <t>Nabava i doprema podzemnih hidranata</t>
    </r>
    <r>
      <rPr>
        <sz val="10"/>
        <rFont val="Calibri"/>
        <family val="2"/>
      </rPr>
      <t xml:space="preserve"> od lijevanog željeza, prema DIN 3221 i lijevano željeznom ovalnom kapom prema DIN 4055, kompletno sa vijcima i brtvama za radni tlak 10 bara.</t>
    </r>
  </si>
  <si>
    <r>
      <rPr>
        <b/>
        <sz val="10"/>
        <rFont val="Calibri"/>
        <family val="2"/>
      </rPr>
      <t>Raznošenje duž rova, spuštanje i montaže podzemnih hidranata</t>
    </r>
    <r>
      <rPr>
        <sz val="10"/>
        <rFont val="Calibri"/>
        <family val="2"/>
      </rPr>
      <t xml:space="preserve"> od lijevanog željeza, prema DIN 3221 i lijevano željeznom ovalnom kapom prema DIN 4055, kompletno sa vijcima i brtvama za radni tlak 10 bara.</t>
    </r>
  </si>
  <si>
    <r>
      <rPr>
        <b/>
        <sz val="10"/>
        <rFont val="Calibri"/>
        <family val="2"/>
      </rPr>
      <t xml:space="preserve">Ispitivanje cjevovoda na nepropusnost (tlačna proba). </t>
    </r>
    <r>
      <rPr>
        <sz val="10"/>
        <rFont val="Calibri"/>
        <family val="2"/>
      </rPr>
      <t>U stavku je uključen priključak na sustav od strane tvrtke VODOVOD d.o.o Zadar, dobava vode, montaža i demontaža privremenog dovoda vode i spojeva, aparata za tlačenje sa manometrom i kontrolnim manometrom, punjenje cjevovoda vodom, tlačenje pumpom, ispuštanje vode i propisani ispravak eventualne neispravnosti. Prije punjenja cjevovoda vodom mora biti izvršeno osiguranje i ukrućenje na svim krivinama i krajevima cjevovoda te djelomično zatrpavanje cijevi sitnozrnastim materijalom osim na spojevima kako bi se postigla sigurnost, da uspostavljeni pritisak ne bi pomaknuo ili digao cijev te oštetio spojeve i cijevi kao i doveo u opasnost radnike-montere. Prilikom ispitivanja zabranjuje se svaki rad u rovu. Punjenje cijevi izvesti polagano da zrak iz cijevi može slobodno izaći.</t>
    </r>
  </si>
  <si>
    <t>Obračun po m1 cjevovoda.</t>
  </si>
  <si>
    <r>
      <rPr>
        <b/>
        <sz val="10"/>
        <rFont val="Calibri"/>
        <family val="2"/>
      </rPr>
      <t>Čišćenje i ispiranje montiranog cjevovoda</t>
    </r>
    <r>
      <rPr>
        <sz val="10"/>
        <rFont val="Calibri"/>
        <family val="2"/>
      </rPr>
      <t xml:space="preserve"> nakon kompletno zatrpanog rova i uspješno provedene tlačne probe. Ispiranje cjevovoda vrši se prema opisu u posebnim tehničkim uvjetima izvedbe cjevovoda. U cijenu je uračunata dobava vode te sav alat, strojevi, pomoćni materijal i rad. Ispitivanje vršiti dok na ispustu ne počne izlaziti potpuno čista i bistra voda.</t>
    </r>
  </si>
  <si>
    <r>
      <rPr>
        <b/>
        <sz val="10"/>
        <rFont val="Calibri"/>
        <family val="2"/>
      </rPr>
      <t>Dezinfekcija montiranog cjevovoda prije stavljanja istog u pogon</t>
    </r>
    <r>
      <rPr>
        <sz val="10"/>
        <rFont val="Calibri"/>
        <family val="2"/>
      </rPr>
      <t>. Nakon provedenog tlačnog ispitivanja te ispiranja cijevi pristupa se dezinfekciji cjevovoda prema tehničkim uvjetima izvedbe cjevovoda ili prema posebnim uvjetima sanitarne inspekcije. Dezinfekciju provodi ovlaštena tvrtka za takve poslove. Nakon dezinfekcije otopinu ispustiti i cijevi isprati sa normalno kloriranom vodom za piće. dezinfekcija se smatra uspješno provedenom kada analizirani uzorak dade zadovoljavajuće rezultate. U cijenu uključen sav rad, urošak vode i dezifekcijskog sredstva, uzimanje i nošenje uzorka na analizu te dobivanje atesta o sanitarnoj ispravnosti kod nadležne zdravstvene ustanove.</t>
    </r>
  </si>
  <si>
    <t>Nabava, doprema i postavljanje trake za trajno označavanje cjevovoda (plava signalna vrpca s oznakom VODOVOD na 30 cm iznad tjemena cjevovoda, položene po osi cjevovoda). Traka u sebi ima metalni vodič koji mora biti propisno vezan na metalne dijelove.</t>
  </si>
  <si>
    <t>PROCJENA TROŠKOVA GRADNJE</t>
  </si>
  <si>
    <t>TROŠKOVNIK</t>
  </si>
  <si>
    <t>INVESTITOR:</t>
  </si>
  <si>
    <t>PREDMET:</t>
  </si>
  <si>
    <t>VRSTA PROJEKTA:</t>
  </si>
  <si>
    <t>SADRŽAJ:</t>
  </si>
  <si>
    <t>OPĆE NAPOMENE</t>
  </si>
  <si>
    <t>VODOVOD</t>
  </si>
  <si>
    <t>REKAPITULACIJA</t>
  </si>
  <si>
    <t>Projektant: Marina Mandra, mag.ing.aedif.</t>
  </si>
  <si>
    <r>
      <rPr>
        <b/>
        <sz val="10"/>
        <rFont val="Calibri"/>
        <family val="2"/>
      </rPr>
      <t xml:space="preserve">Betoniranje blokova osiguranja </t>
    </r>
    <r>
      <rPr>
        <sz val="10"/>
        <rFont val="Calibri"/>
        <family val="2"/>
      </rPr>
      <t>horizontalnih i vertikalnih krivina, T-komada i krajeva cjevovoda položaja, dimenzija i oblika datih u nacrtima za pojedine tipove. Betoniranje vršiti betonom C16/20. Svi blokovi se betoniraju prije tlačne probe. U jediničnu cijenu uračunata je potrebna oplata te dobava, ugradba i njega betona, te sav drugi rad i materijal potreban za dovršenje rada.</t>
    </r>
  </si>
  <si>
    <t>PH DN 80 mm, dubina ugradnje Rd=1.0 m, H=0.78 m</t>
  </si>
  <si>
    <t>4.</t>
  </si>
  <si>
    <r>
      <t>Lociranje i označavanje komunalnih instalacija i priključaka,</t>
    </r>
    <r>
      <rPr>
        <sz val="10"/>
        <rFont val="Calibri"/>
        <family val="2"/>
      </rPr>
      <t xml:space="preserve"> kao što su  vodovi električne energije, telefonski vodovi, kanalizacije i dr. bilo da su sastavni dio gradnje ili koji gradnjom mogu biti ugroženi.
Sve u skladu s točkom 1-03.5. OTU-a.</t>
    </r>
  </si>
  <si>
    <r>
      <t>Zaštita postojećih podzemnih instalacija koje nisu evidentirane u katastru instalacija.</t>
    </r>
    <r>
      <rPr>
        <sz val="10"/>
        <rFont val="Calibri"/>
        <family val="2"/>
      </rPr>
      <t xml:space="preserve"> Na mjestima križanja postojećih podzemnih instalacija i projektiranog kolektora potrebno je izvesti  pridržanje i zaštitu postojećih instalacija prema pravilima struke odnosno uvjetima nadležnih službi. Rad obuhvaća nabavu i dopremu potrebnog materijala te sav rad potreban za izvedbu pridržanja i zaštite instalacija. Obračun po izvedenom osiguranju.</t>
    </r>
  </si>
  <si>
    <r>
      <t xml:space="preserve">Izrada projekta privremene regulacije prometa. </t>
    </r>
    <r>
      <rPr>
        <sz val="10"/>
        <rFont val="Calibri"/>
        <family val="2"/>
      </rPr>
      <t>Za nesmetano odvijanje prometa potrebno je prije početka radova izraditi projekt privremene regulacije prometa. Na taj je projekt potrebno ishoditi suglasnost nadležnih institucija. Obračunava se po kompletu cjelokupnog rješenja za sve eventualne faze izvođenja.</t>
    </r>
  </si>
  <si>
    <r>
      <rPr>
        <b/>
        <sz val="10"/>
        <rFont val="Calibri"/>
        <family val="2"/>
      </rPr>
      <t>Dobava i postavljanje znakova i opreme privremene regulacije prometa.</t>
    </r>
    <r>
      <rPr>
        <i/>
        <sz val="10"/>
        <rFont val="Calibri"/>
        <family val="2"/>
      </rPr>
      <t xml:space="preserve"> </t>
    </r>
    <r>
      <rPr>
        <sz val="10"/>
        <rFont val="Calibri"/>
        <family val="2"/>
      </rPr>
      <t>Za nesmetano odvijanje prometa potrebno je prije početka radova postaviti znakove privremene regulacije prometa, u skladu sa projektom privremene regulacije prometa. Obračunava se po kompletu cjelokupnog rješenja za sve eventualne faze izvođenja.</t>
    </r>
  </si>
  <si>
    <r>
      <rPr>
        <b/>
        <sz val="10"/>
        <rFont val="Calibri"/>
        <family val="2"/>
      </rPr>
      <t>Zatrpavanje rova nasipom od miješanih materijala iz iskopa trase</t>
    </r>
    <r>
      <rPr>
        <sz val="10"/>
        <rFont val="Calibri"/>
        <family val="2"/>
      </rPr>
      <t xml:space="preserve"> (ukoliko to odobri nadzorni inženjer) </t>
    </r>
    <r>
      <rPr>
        <b/>
        <sz val="10"/>
        <rFont val="Calibri"/>
        <family val="2"/>
      </rPr>
      <t>ili iz kamenoloma</t>
    </r>
    <r>
      <rPr>
        <sz val="10"/>
        <rFont val="Calibri"/>
        <family val="2"/>
      </rPr>
      <t xml:space="preserve"> (u ovom materijalu ne smije biti kamenja promjera većeg od 12 cm te raslinja i humusa) nakon izrade obloge cijevi. </t>
    </r>
    <r>
      <rPr>
        <b/>
        <sz val="10"/>
        <rFont val="Calibri"/>
        <family val="2"/>
      </rPr>
      <t>Pretpostavka je da je 50% materijal iz iskopa, dok je 50% iz kamenoloma i izvođač radova je dužan prema tome formirati jediničnu cijenu zasipa.</t>
    </r>
    <r>
      <rPr>
        <sz val="10"/>
        <rFont val="Calibri"/>
        <family val="2"/>
      </rPr>
      <t xml:space="preserve"> U cijeni je strojni utovar probranog materijala iz iskopa koji se nalazi na privremenoj deponiji i kvalitetnog materijala iz kamenoloma, transport te ugradnja u rov prema projektu.                                                             Strojno nasipanje i razastiranje, prema potrebi vlaženje ili sušenje, planiranje nasipanih slojeva debljine prema projektu (zasip je računat do dna kolničke konstrukcije), te zbijanje s odgovarajućim sredstvima, a prema odredbama OTU. U cijenu je uključen sav rad i materijal.                                                            Završni sloj prije izrade kolničke konstrukcije sabiti na modul stišljivosti Ms &gt; 40 MN/m2. Obračun po m3 zatrpanog rova u zbijenom stanju sa miješanim materijalom iz iskopa (50%) i kamenoloma (50%).</t>
    </r>
  </si>
  <si>
    <r>
      <t xml:space="preserve">Strojni iskop rova za cjevovode bez obzira na kategoriju tla </t>
    </r>
    <r>
      <rPr>
        <sz val="10"/>
        <rFont val="Calibri"/>
        <family val="2"/>
      </rPr>
      <t xml:space="preserve">prema odredbama projekta, s utovarom iskopanog materijala u transportno sredstvo i odvoz na privremenu deponiju udaljenosti do 5 km koju osigurava izvođač radova. Dubina rova prema uzdužnom profilu, rov je širine 70 cm, stranice rova su okomite. Dno kanala treba ručno isplanirati na točnost ± 2 cm uz zasijecanje svih neravnina. U jediničnu cijenu uračunato je uklanjanje obrušenog materijala u jami u bilo kojoj fazi radova odnosno radi vremenskih nepogoda te crpljenje podzemne ili nadošle vode (nužno je osigurati crpke za eventaulno crpljenje kako bi se osigurao rad na suhom). Stavka uključuje i eventualno potrebno razupiranje jame što će se odrediti na licu mjesta za vrijeme iskopa, u ovisnosti o kategoriji tla i uz suglasnost nadzornog inženjera. Priznaje se iskop po normalnim profilima, prekop se neće priznati. Eventualna proširenja koja mogu nastati ovisno o tehnologiji iskopa izvođač je dužan u kalkulirati u jediničnu cijenu. Stavkom je obuhvaćena i izrada prijelaza preko rova za prilaz kućama i zaštitna ograda. Obračun po m3 iskopanog materijala u sraslom stanju. </t>
    </r>
  </si>
  <si>
    <t>Beton, obračun po m3.</t>
  </si>
  <si>
    <t>Oplata, obračun po m2.</t>
  </si>
  <si>
    <t>Obračun po m3 ugrađenog betona.</t>
  </si>
  <si>
    <t>Mreža B-500B</t>
  </si>
  <si>
    <t>Šipke B-500B</t>
  </si>
  <si>
    <r>
      <rPr>
        <b/>
        <sz val="10"/>
        <rFont val="Calibri"/>
        <family val="2"/>
      </rPr>
      <t>Izrada zaštite križanja vodovoda i projektirane odvodnje</t>
    </r>
    <r>
      <rPr>
        <sz val="10"/>
        <rFont val="Calibri"/>
        <family val="2"/>
      </rPr>
      <t>. Na mjestu gdje dolazi do međusobnog križanja vodovoda i kolektora odvodnje mora se izvršiti zaštita cjevovoda slojem betona C12/15, u širini rova, duljine min. 3,0 m, iznad i ispod cjevovoda. U jediničnu cijenu uračunata je potrebna oplata te dobava, ugradba i njega betona, te sav drugi rad i materijal potreban za dovršenje rada. Obračun po komadu zaštite križanja.</t>
    </r>
  </si>
  <si>
    <t>PEHD cijevi DN 110 mm PN 10 bara</t>
  </si>
  <si>
    <t>6.7.</t>
  </si>
  <si>
    <t>Obračun po komadu montiranih PE fazona.</t>
  </si>
  <si>
    <t>luk 11º, DN 110 mm</t>
  </si>
  <si>
    <t>završna kapa, DN 110 mm</t>
  </si>
  <si>
    <t>Tuljak prirubnički DN 110 mm</t>
  </si>
  <si>
    <t>EF spojnica, DN 110 mm</t>
  </si>
  <si>
    <t>6.8.</t>
  </si>
  <si>
    <t>U stavku uključeno plastično okno sa poklopcem brojila i ventila, sav potreban rad i materijal.</t>
  </si>
  <si>
    <t>Obračun po kom.</t>
  </si>
  <si>
    <t>OBNOVA KOLNIČKE KONSTRUKCIJE</t>
  </si>
  <si>
    <r>
      <t xml:space="preserve">Izmještanje postojećih podzemnih instalacija. </t>
    </r>
    <r>
      <rPr>
        <sz val="10"/>
        <rFont val="Calibri"/>
        <family val="2"/>
      </rPr>
      <t xml:space="preserve">Na potezima na kojima se prilikom lociranja trasa postojećih instalacija utvrdi da se trasa novog kolektora poklapa s trasom postojećih podzemnih instalacija (ili prolazi na nedovoljnoj udaljenosti od istih) moguće je, uz prethodni dogovor predstavnika komunalnih poduzeća, projektanta, nadzora i investitora, izmjestiti postojeće instalacije. Rad obuhvaća nabavu i dopremu potrebnog materijala te sav rad potreban za izvedbu izmještanja postojećih instalacija. </t>
    </r>
  </si>
  <si>
    <r>
      <rPr>
        <b/>
        <sz val="10"/>
        <rFont val="Calibri"/>
        <family val="2"/>
      </rPr>
      <t>Izvedba kućnih priključaka</t>
    </r>
    <r>
      <rPr>
        <sz val="10"/>
        <rFont val="Calibri"/>
        <family val="2"/>
      </rPr>
      <t>, prema uvjetima nadležnog komunalnog poduzeća. Stavka obuhvaća izvedbu novog priključka prema uvjetima nadležnog komunalnog poduzeća. Praksa je da montažerske radove izvodi nadležno komunalno poduzeće. Duljina priključka je cca 6-10m.</t>
    </r>
  </si>
  <si>
    <r>
      <rPr>
        <b/>
        <sz val="10"/>
        <rFont val="Calibri"/>
        <family val="2"/>
      </rPr>
      <t xml:space="preserve">Spajanje projektiranog cjevovoda sa postojećim cjevovodom. </t>
    </r>
    <r>
      <rPr>
        <sz val="10"/>
        <rFont val="Calibri"/>
        <family val="2"/>
      </rPr>
      <t xml:space="preserve">U cijenu uračunat sav potreban rad (oprezan ručni iskop, podbacivanje posteljice, vađenje elemenata, rezanje, upasavanje, prilagođavanje dubine i sl.), te sav potreban materijal (brtve, vijci, i dr. ) te izrada spoja do pune funkcionalnosti. </t>
    </r>
    <r>
      <rPr>
        <b/>
        <sz val="10"/>
        <rFont val="Calibri"/>
        <family val="2"/>
      </rPr>
      <t>Precizna dubina postojeće cijevi nije poznata.</t>
    </r>
    <r>
      <rPr>
        <sz val="10"/>
        <rFont val="Calibri"/>
        <family val="2"/>
      </rPr>
      <t xml:space="preserve"> Svi detalji spojeva priloženi u grafičkom dijelu projekta. Radove izvoditi uz nadzor i suglasnost nadležnog komunalnog poduzeća. Obračun po kom izvedenog spoja.</t>
    </r>
  </si>
  <si>
    <r>
      <rPr>
        <b/>
        <sz val="10"/>
        <rFont val="Calibri"/>
        <family val="2"/>
      </rPr>
      <t xml:space="preserve">Betoniranje dna jame </t>
    </r>
    <r>
      <rPr>
        <sz val="10"/>
        <rFont val="Calibri"/>
        <family val="2"/>
      </rPr>
      <t>betonom C12/15 za sloj izravnavanja - podložni beton, uključivo nabava i transport komponenti, spravljanje i ugrađivanje betona.</t>
    </r>
  </si>
  <si>
    <r>
      <rPr>
        <b/>
        <sz val="10"/>
        <rFont val="Calibri"/>
        <family val="2"/>
      </rPr>
      <t xml:space="preserve">Betoniranje donje ploče zasunskog okna vodonepropusnim betonom C30/37. </t>
    </r>
    <r>
      <rPr>
        <sz val="10"/>
        <rFont val="Calibri"/>
        <family val="2"/>
      </rPr>
      <t>U jediničnu cijenu uračunata je potrebna oplata te dobava, ugradba i njega betona, te sav drugi rad i materijal potreban za dovršenje rada.</t>
    </r>
  </si>
  <si>
    <r>
      <rPr>
        <b/>
        <sz val="10"/>
        <rFont val="Calibri"/>
        <family val="2"/>
      </rPr>
      <t xml:space="preserve">Betoniranje zidova i pokrovne ploče zasunskog okna </t>
    </r>
    <r>
      <rPr>
        <sz val="10"/>
        <rFont val="Calibri"/>
        <family val="2"/>
      </rPr>
      <t>vodonepropusnim betonom C30/37. Okno se betonira nakon kompletne montaže cijevi, fazonskih komada i armatura. U jediničnu cijenu uračunata je potrebna oplata te dobava, ugradba i njega betona, te sav drugi rad i materijal potreban za dovršenje rada.</t>
    </r>
  </si>
  <si>
    <r>
      <rPr>
        <b/>
        <sz val="10"/>
        <rFont val="Calibri"/>
        <family val="2"/>
      </rPr>
      <t xml:space="preserve">Izvedba okvira otvora u pokrovnoj ploči </t>
    </r>
    <r>
      <rPr>
        <sz val="10"/>
        <rFont val="Calibri"/>
        <family val="2"/>
      </rPr>
      <t>zasunskog okna C25/30. U jediničnu cijenu uračunata je potrebna oplata te dobava, ugradba i njega betona, te sav drugi rad i materijal potreban za dovršenje rada.</t>
    </r>
  </si>
  <si>
    <r>
      <rPr>
        <b/>
        <sz val="10"/>
        <rFont val="Calibri"/>
        <family val="2"/>
      </rPr>
      <t xml:space="preserve">Nabava, doprema, ispravljanje, čišćenje, savijanje i montaža armature. </t>
    </r>
    <r>
      <rPr>
        <sz val="10"/>
        <rFont val="Calibri"/>
        <family val="2"/>
      </rPr>
      <t>Vezanje paljenom žicom f 2 mm. Količine na temelju iskaza armature. Obračun po kg ugrađene armature.</t>
    </r>
  </si>
  <si>
    <r>
      <rPr>
        <b/>
        <sz val="10"/>
        <rFont val="Calibri"/>
        <family val="2"/>
      </rPr>
      <t>Nabava i doprema PE vodovodnih cijevi.</t>
    </r>
    <r>
      <rPr>
        <sz val="10"/>
        <rFont val="Calibri"/>
        <family val="2"/>
      </rPr>
      <t xml:space="preserve"> Cijevi su od polietilena visoke gustoće (PEHD) koja spada po MRS klasifikaciji u grupu PE100, a sukladne su sa prEN 12201 - 2 (2003), ISO 4427 (1997), DIN 8074 (1999), za radne tlakove od 16 bara. Spajanje cijevi je elektrospojnicama.</t>
    </r>
  </si>
  <si>
    <r>
      <rPr>
        <b/>
        <sz val="10"/>
        <rFont val="Calibri"/>
        <family val="2"/>
      </rPr>
      <t>Raznošenje duž rova, spuštanje i montaža PE vodovodnih cijevi.</t>
    </r>
    <r>
      <rPr>
        <sz val="10"/>
        <rFont val="Calibri"/>
        <family val="2"/>
      </rPr>
      <t xml:space="preserve"> Stavkom obuhvaćen utovar i transport s privremene deponije do mjesta ugradnje, spuštanje u rov i montaža fazonskih komada. Svi  potrebni strojevi, kamioni i ljudski rad, uključeni u jediničnu cijenu. Cijevi se polažu na posteljicu od rastresitog materijala iz iskopa (u zelenoj površini) ili pijeskom (u bankini i rubu prometnice) a potom se zatrpavaju istim materijalom do visine 20 cm iznad tjemena cijevi uz ručno nabijanje. Ostali dio rova zatrpava se ostalim materijalom iz iskopa (u zelenoj površini) ili pijeskom/šljunkom (u bankini i rubu prometnice) u slojevima 20-30 cm uz nabijanje.</t>
    </r>
  </si>
  <si>
    <r>
      <rPr>
        <b/>
        <sz val="10"/>
        <rFont val="Calibri"/>
        <family val="2"/>
      </rPr>
      <t>Nabava i doprema fazonskih komada od PE PN 16 bara</t>
    </r>
    <r>
      <rPr>
        <sz val="10"/>
        <rFont val="Calibri"/>
        <family val="2"/>
      </rPr>
      <t xml:space="preserve"> prema priloženoj specifikaciji u projektu. Fazonski komadi i armature se ugrađuju prema montažnim nacrtima i iskazu.</t>
    </r>
  </si>
  <si>
    <r>
      <rPr>
        <b/>
        <sz val="10"/>
        <rFont val="Calibri"/>
        <family val="2"/>
      </rPr>
      <t>Raznošenje duž rova, spuštanje i montaže fazonskih komada od PE PN 16 bara</t>
    </r>
    <r>
      <rPr>
        <sz val="10"/>
        <rFont val="Calibri"/>
        <family val="2"/>
      </rPr>
      <t xml:space="preserve"> prema priloženoj specifikaciji u projektu. Fazonski komadi i armature se ugrađuju prema montažnim nacrtima i iskazu.</t>
    </r>
  </si>
  <si>
    <r>
      <t xml:space="preserve">Iskolčenje trase cjevovoda, </t>
    </r>
    <r>
      <rPr>
        <sz val="10"/>
        <rFont val="Calibri"/>
        <family val="2"/>
      </rPr>
      <t xml:space="preserve">osiguranje iskolčenja trase cjevovoda i objekata na kolektoru. Rad obuhvaća sva geodetska mjerenja kojima se podaci iz projekta prenose na teren, osiguranje osi iskolčene trase, profiliranje, obnavljanje i održavanje iskolčenih oznaka na terenu za sve vrijeme građenja odnosno do predaje radova investitoru. Izvođač je dužan sve točke osigurati položajno i visinski tako da ih je u tijeku ili po završenom radu moguće lako obnoviti. 
Stavka obuvaća izradu ˝Geodetskog elaborata iskolčenja˝ prema projektnoj dokumentaciji, izrađenog u dva primjerka u pisanom i digitalnom obliku. 
Iskolčenje lokacije kao i geodetsko praćenje izgradnje  treba provesti na temelju podataka iz projekta. </t>
    </r>
  </si>
  <si>
    <t>Iskop građevinske jame za vodovodno okno, obračun po m3.</t>
  </si>
  <si>
    <t>2.9.</t>
  </si>
  <si>
    <t>Obračun po m2 isplanirane površine.</t>
  </si>
  <si>
    <t>3.12.</t>
  </si>
  <si>
    <t>TESARSKI RADOVI</t>
  </si>
  <si>
    <t>Vertikalna dvostrana oplata zidova.</t>
  </si>
  <si>
    <t>Jednostrana oplata ploče dna.</t>
  </si>
  <si>
    <t>Oplata pokrovne ploče.</t>
  </si>
  <si>
    <t>TESARSKI RADOVI - Ukupno (€):</t>
  </si>
  <si>
    <t>Obračun po m2.</t>
  </si>
  <si>
    <t>Poklopac D400, obračun po komadu.</t>
  </si>
  <si>
    <t>Penjalice, obračun po komadu.</t>
  </si>
  <si>
    <t>6.5.</t>
  </si>
  <si>
    <t>EV zasun kratki + kolo DN 100 mm</t>
  </si>
  <si>
    <t>6.6.</t>
  </si>
  <si>
    <r>
      <t xml:space="preserve">Iskop građevinske jame za vodovodna okna bez obzira na kategoriju tla, </t>
    </r>
    <r>
      <rPr>
        <sz val="10"/>
        <rFont val="Calibri"/>
        <family val="2"/>
      </rPr>
      <t>utovar i odvoz na privremenu deponiju udaljenosti do 5 km koju osigurava izvođač radova. Dimenzije jame prema detaljima.</t>
    </r>
  </si>
  <si>
    <r>
      <rPr>
        <b/>
        <sz val="10"/>
        <rFont val="Calibri"/>
        <family val="2"/>
      </rPr>
      <t xml:space="preserve">Planiranje dna građevinske jame </t>
    </r>
    <r>
      <rPr>
        <sz val="10"/>
        <rFont val="Calibri"/>
        <family val="2"/>
      </rPr>
      <t>za vodovodna okna materijalom deponiranim pored jame, frakcija do 12 cm, uz potrebno nabijanje do minimalno Ms=40 MN/m2. Planiranje dna rova građevnim jama za vodovodna okna prema projektiranim dimenzijama. Dno jame mora biti isplanirano na točnost +/- 2 cm.</t>
    </r>
  </si>
  <si>
    <r>
      <t xml:space="preserve">Zatrpavanje građevinske jame </t>
    </r>
    <r>
      <rPr>
        <sz val="10"/>
        <rFont val="Calibri"/>
        <family val="2"/>
      </rPr>
      <t>nakon izvedbe vodovodnog okna  miješanim materijalom iz iskopa (u koliko to odobri nadzorni inženjer) ili iz kamenoloma (u ovom materijalu ne smije biti kamenja promjera većeg od 12 cm te raslinja i humusa). Pretpostavka je da je 50% materijal iz iskopa, dok je 50% iz kamenoloma i izvođač radova je dužan prema tome formirati jediničnu cijenu zasipa. U cijeni je strojni utovar probranog materijala iz iskopa koji se nalazi na privremenoj deponiji i kvalitetnog materijala iz kamenoloma, transport te ugradnja u jamu prema projektu. Zatrpavanje se vrši u slojevima od 30 cm do nivoa posteljice prometnice, uz potrebno nabijanje do minimalno Ms=40 MN/m2.</t>
    </r>
  </si>
  <si>
    <r>
      <rPr>
        <b/>
        <sz val="10"/>
        <rFont val="Calibri"/>
        <family val="2"/>
      </rPr>
      <t xml:space="preserve">Dobava materijala i izrada cementne glazure 1:2 </t>
    </r>
    <r>
      <rPr>
        <sz val="10"/>
        <rFont val="Calibri"/>
        <family val="2"/>
      </rPr>
      <t>na dnu okna radi dobivanja pada. Zagladiti do crnog sjaja.</t>
    </r>
  </si>
  <si>
    <r>
      <t>Nabava, doprema, raznošenje i ugradnja tipskih lijevano-željeznih poklopaca.</t>
    </r>
    <r>
      <rPr>
        <sz val="10"/>
        <rFont val="Calibri"/>
        <family val="2"/>
      </rPr>
      <t xml:space="preserve"> Poklopac nazivnog otvora 600 x 600 mm, s dvije ručke na izvlačenje (pomične). Razred opterećenja D400 (prema HRN EN 124:2005).</t>
    </r>
  </si>
  <si>
    <r>
      <t>Nabava, doprema, raznošenje i ugradnja čeličnih penjalica Ø25 mm</t>
    </r>
    <r>
      <rPr>
        <sz val="10"/>
        <rFont val="Calibri"/>
        <family val="2"/>
      </rPr>
      <t xml:space="preserve"> (30x30x30 cm) u vodovodno okno. Prva penjalica u oknu se postavlja na 50 cm ispod kote poklopca, a najniža penjalica ne smije biti više od 50 cm iznad poda. Razmak između penjalica je 25 cm.</t>
    </r>
  </si>
  <si>
    <r>
      <t xml:space="preserve">Nabava, doprema, izrada, postavljanje i skidanje dvostruke oplate zidova i jednostruke oplate ploča </t>
    </r>
    <r>
      <rPr>
        <sz val="10"/>
        <rFont val="Calibri"/>
        <family val="2"/>
      </rPr>
      <t>za okna s podupiračima. Konstrukcija mora biti dobro ukrućena i pružati potpunu garanciju od urušenja i popuštanja. Oplata mora biti izrađena točno po mjerama iz nacrta. Unutrašnja površina oplate mora biti ravna i glatka tako da nakon skidanja oplate vidne površine konstrukcije (zidovi, ploče) budu ravne, s oštrim rubovima. Obračun po m2 montirane oplate.</t>
    </r>
  </si>
  <si>
    <r>
      <rPr>
        <b/>
        <sz val="10"/>
        <rFont val="Calibri"/>
        <family val="2"/>
      </rPr>
      <t xml:space="preserve">Nabava i doprema zasuna </t>
    </r>
    <r>
      <rPr>
        <sz val="10"/>
        <rFont val="Calibri"/>
        <family val="2"/>
      </rPr>
      <t>od lijevanog željeza prema EN 545, kratkih (ugradbene mjere prema EN 558-1 red 14 ili jednakovrijedno) sa ravnim prolazom i mekim nalijeganjem za radni tlak 10 bara, sa potrebnim materijalom za spajanje sa fazonskim komadima (brtve i vijci) i prirubnicama izvedenim za ugradnju prema EN 1092-2 ili  jednakovrijedno. Komplet sa ručnim kolom za otvaranje i zatvaranje, za radni tlak 10 bara.</t>
    </r>
  </si>
  <si>
    <r>
      <t xml:space="preserve">Raznošenje duž rova, spuštanje i montaža zasuna od lijevanog željeza </t>
    </r>
    <r>
      <rPr>
        <sz val="10"/>
        <rFont val="Calibri"/>
        <family val="2"/>
      </rPr>
      <t>prema EN 545, kratkih (ugradbene mjere prema EN 558-1 red 14 ili jednakovrijedno) sa ravnim prolazom i mekim nalijeganjem za radni tlak 10 bara, sa potrebnim materijalom za spajanje s fazonskim komadima (brtve i vijci) i prirubnicama izvedenim za ugradnju prema EN 1092-2 ili jednakovrijedno. Komplet sa ručnim kolom za otvaranje i zatvaranje, za radni tlak 10 bara.</t>
    </r>
  </si>
  <si>
    <r>
      <rPr>
        <b/>
        <sz val="10"/>
        <rFont val="Calibri"/>
        <family val="2"/>
      </rPr>
      <t xml:space="preserve">Betoniranje bloka ispod armature u zasunskom oknu. </t>
    </r>
    <r>
      <rPr>
        <sz val="10"/>
        <rFont val="Calibri"/>
        <family val="2"/>
      </rPr>
      <t>Blok izraditi od betona C16/20, dimenzije bloka cca. 30 x 30 x 100 cm. Blokovi se betoniraju prilikom ugradnje armature. U jediničnu cijenu uračunata je potrebna oplata te dobava, ugradba i njega betona, te sav drugi rad i materijal potreban za dovršenje rada.</t>
    </r>
  </si>
  <si>
    <r>
      <rPr>
        <b/>
        <sz val="10"/>
        <rFont val="Calibri"/>
        <family val="2"/>
      </rPr>
      <t>Izrada podložnih betonskih blokova</t>
    </r>
    <r>
      <rPr>
        <sz val="10"/>
        <rFont val="Calibri"/>
        <family val="2"/>
      </rPr>
      <t xml:space="preserve"> od betona C16/20 veličine 30 × 30 × 30 cm ispod N fazona. U jediničnu cijenu uračunata je potrebna oplata te dobava, ugradba i njega betona, te sav drugi rad i materijal potreban za dovršenje rada. </t>
    </r>
  </si>
  <si>
    <r>
      <rPr>
        <b/>
        <sz val="10"/>
        <rFont val="Calibri"/>
        <family val="2"/>
      </rPr>
      <t>Izrada podložnih betonskih blokova</t>
    </r>
    <r>
      <rPr>
        <sz val="10"/>
        <rFont val="Calibri"/>
        <family val="2"/>
      </rPr>
      <t xml:space="preserve"> od betona C16/20 veličine 30 × 30 × 30 cm ispod zasuna. U jediničnu cijenu uračunata je potrebna oplata te dobava, ugradba i njega betona, te sav drugi rad i materijal potreban za dovršenje rada. </t>
    </r>
  </si>
  <si>
    <r>
      <t xml:space="preserve">Strojna izrada nosivog sloja od zrnatog kamenog materijala </t>
    </r>
    <r>
      <rPr>
        <sz val="10"/>
        <rFont val="Calibri"/>
        <family val="2"/>
      </rPr>
      <t xml:space="preserve">
- najvećeg zrna 63 mm
bez veziva, u debljini od 20 cm. 
u cijenu je uključena nabava kamenih prirodnih ili drobljenih zrnatih materijala kakvoće i granulacije prema zahtjevima projekta i OTU, utovar, prijevoz, i ugradnja (strojno razastiranje, planiranje i zbijanje do traženog modula stišljivosti ili stupnja zbijenosti) na uređenu i preuzetu podlogu. Modul stišljivosti mjeren kružnom pločom </t>
    </r>
    <r>
      <rPr>
        <sz val="10"/>
        <rFont val="Symbol"/>
        <family val="1"/>
      </rPr>
      <t>f</t>
    </r>
    <r>
      <rPr>
        <sz val="10"/>
        <rFont val="Calibri"/>
        <family val="2"/>
      </rPr>
      <t>30 cm iznosi Ms≥80 MN/m2. Sve u skladu s točkom 5-01. OTU-a.</t>
    </r>
  </si>
  <si>
    <t>spoj na post. PEHD DN 110 mm</t>
  </si>
  <si>
    <t>a)</t>
  </si>
  <si>
    <t>b)</t>
  </si>
  <si>
    <t>c)</t>
  </si>
  <si>
    <t>d)</t>
  </si>
  <si>
    <t>e)</t>
  </si>
  <si>
    <t>f)</t>
  </si>
  <si>
    <t>križni komad s prirubnicama TT 100/100</t>
  </si>
  <si>
    <t>otcjepni komad s prirubnicama T 100/80</t>
  </si>
  <si>
    <t>završni komad za prirubnicu X DN 100</t>
  </si>
  <si>
    <t>ravni komad s prirubnicama FF DN 100 L=700</t>
  </si>
  <si>
    <t>ravni komad s prirubnicama FF DN 80 L=300</t>
  </si>
  <si>
    <t>kutni komad 90° s prir. i stalkom N DN 80</t>
  </si>
  <si>
    <t>4.4.</t>
  </si>
  <si>
    <t>3.8.</t>
  </si>
  <si>
    <t>3.9.</t>
  </si>
  <si>
    <t>3.10.</t>
  </si>
  <si>
    <t>3.11.</t>
  </si>
  <si>
    <t>3.13.</t>
  </si>
  <si>
    <t>6</t>
  </si>
  <si>
    <t>6.2.</t>
  </si>
  <si>
    <t>6.3.</t>
  </si>
  <si>
    <t>6.4.</t>
  </si>
  <si>
    <t>6.9.</t>
  </si>
  <si>
    <t>6.10.</t>
  </si>
  <si>
    <t>6.11.</t>
  </si>
  <si>
    <t>6.12.</t>
  </si>
  <si>
    <t>6.13.</t>
  </si>
  <si>
    <t>6.14.</t>
  </si>
  <si>
    <t>6.15.</t>
  </si>
  <si>
    <t>6.16.</t>
  </si>
  <si>
    <t>6.17.</t>
  </si>
  <si>
    <t>6.18.</t>
  </si>
  <si>
    <t>REKAPITULACIJA - VODOVOD:</t>
  </si>
  <si>
    <t>1.3.</t>
  </si>
  <si>
    <t>1.6.</t>
  </si>
  <si>
    <t xml:space="preserve">OPĆINA POVLJANA, STJEPANA RADIĆA 20, 
HR-23249 POVLJANA
OIB: 47207249296
</t>
  </si>
  <si>
    <t>GRAĐEVINSKI PROJEKT</t>
  </si>
  <si>
    <t>U Zadru, svibanj 2024.g.</t>
  </si>
  <si>
    <t>TROŠKOVNIK VODOVODA</t>
  </si>
  <si>
    <t>VODOVOD U PUT STAROG STANA U POVLJANI</t>
  </si>
  <si>
    <t>PRIPREMNI RADOVI - Ukupno (€):</t>
  </si>
  <si>
    <t>ZEMLJANI RADOVI - Ukupno (€):</t>
  </si>
  <si>
    <t>BETONSKI I ARMIRANO-BETONSKI RADOVI  - Ukupno (€):</t>
  </si>
  <si>
    <t>ZIDARSKI RADOVI - Ukupno (€):</t>
  </si>
  <si>
    <t>MONTERSKI RADOVI - Ukupno (€):</t>
  </si>
  <si>
    <t>OBNOVA KOLNIČKE KONSTRUKCIJE - Ukupno (€):</t>
  </si>
  <si>
    <t>BETONSKI I AB RADOVI - Ukupno (€):</t>
  </si>
  <si>
    <t>VODOVOD (u eurima bez pdv-a):</t>
  </si>
  <si>
    <t>UKUPNO VODOVOD (u eurima s PDV-om):</t>
  </si>
</sst>
</file>

<file path=xl/styles.xml><?xml version="1.0" encoding="utf-8"?>
<styleSheet xmlns="http://schemas.openxmlformats.org/spreadsheetml/2006/main">
  <numFmts count="67">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 _k_n_-;\-* #,##0\ _k_n_-;_-* &quot;-&quot;\ _k_n_-;_-@_-"/>
    <numFmt numFmtId="179" formatCode="_-* #,##0.00\ _k_n_-;\-* #,##0.00\ _k_n_-;_-* &quot;-&quot;??\ _k_n_-;_-@_-"/>
    <numFmt numFmtId="180" formatCode="&quot;kn&quot;\ #,##0;\-&quot;kn&quot;\ #,##0"/>
    <numFmt numFmtId="181" formatCode="&quot;kn&quot;\ #,##0;[Red]\-&quot;kn&quot;\ #,##0"/>
    <numFmt numFmtId="182" formatCode="&quot;kn&quot;\ #,##0.00;\-&quot;kn&quot;\ #,##0.00"/>
    <numFmt numFmtId="183" formatCode="&quot;kn&quot;\ #,##0.00;[Red]\-&quot;kn&quot;\ #,##0.00"/>
    <numFmt numFmtId="184" formatCode="_-&quot;kn&quot;\ * #,##0_-;\-&quot;kn&quot;\ * #,##0_-;_-&quot;kn&quot;\ * &quot;-&quot;_-;_-@_-"/>
    <numFmt numFmtId="185" formatCode="_-&quot;kn&quot;\ * #,##0.00_-;\-&quot;kn&quot;\ * #,##0.00_-;_-&quot;kn&quot;\ * &quot;-&quot;??_-;_-@_-"/>
    <numFmt numFmtId="186" formatCode="d/m/yy"/>
    <numFmt numFmtId="187" formatCode="d/m/yy\ h:mm"/>
    <numFmt numFmtId="188" formatCode="#,##0.000_);[Red]\(#,##0.000\)"/>
    <numFmt numFmtId="189" formatCode="&quot;kn&quot;\ #,##0.00"/>
    <numFmt numFmtId="190" formatCode="0.00;[Red]0.00"/>
    <numFmt numFmtId="191" formatCode="0.0"/>
    <numFmt numFmtId="192" formatCode="#,##0.0"/>
    <numFmt numFmtId="193" formatCode="#,##0.000\ _k_n;[Red]\-#,##0.000\ _k_n"/>
    <numFmt numFmtId="194" formatCode="#,##0.0000\ _k_n;[Red]\-#,##0.0000\ _k_n"/>
    <numFmt numFmtId="195" formatCode="#,##0.0\ _k_n;[Red]\-#,##0.0\ _k_n"/>
    <numFmt numFmtId="196" formatCode="#,##0.000"/>
    <numFmt numFmtId="197" formatCode="#.##0"/>
    <numFmt numFmtId="198" formatCode="#.##0.0"/>
    <numFmt numFmtId="199" formatCode="0.0000"/>
    <numFmt numFmtId="200" formatCode="#.##0.000"/>
    <numFmt numFmtId="201" formatCode="#.##0.00"/>
    <numFmt numFmtId="202" formatCode="#.##0."/>
    <numFmt numFmtId="203" formatCode="#.##"/>
    <numFmt numFmtId="204" formatCode="#.#"/>
    <numFmt numFmtId="205" formatCode="#.###"/>
    <numFmt numFmtId="206" formatCode="#.####"/>
    <numFmt numFmtId="207" formatCode="#.##0.00\ _k_n;[Red]\-#.##0.00\ _k_n"/>
    <numFmt numFmtId="208" formatCode="#,##0.00\ _k_n"/>
    <numFmt numFmtId="209" formatCode="#,##0.00\ &quot;kn&quot;"/>
    <numFmt numFmtId="210" formatCode="&quot;Da&quot;;&quot;Da&quot;;&quot;Ne&quot;"/>
    <numFmt numFmtId="211" formatCode="&quot;True&quot;;&quot;True&quot;;&quot;False&quot;"/>
    <numFmt numFmtId="212" formatCode="&quot;Uključeno&quot;;&quot;Uključeno&quot;;&quot;Isključeno&quot;"/>
    <numFmt numFmtId="213" formatCode="[$¥€-2]\ #,##0.00_);[Red]\([$€-2]\ #,##0.00\)"/>
    <numFmt numFmtId="214" formatCode="#,##0.0000"/>
    <numFmt numFmtId="215" formatCode="0.000"/>
    <numFmt numFmtId="216" formatCode="_-* #,##0.00\ [$kn-41A]_-;\-* #,##0.00\ [$kn-41A]_-;_-* &quot;-&quot;??\ [$kn-41A]_-;_-@_-"/>
    <numFmt numFmtId="217" formatCode="&quot;Yes&quot;;&quot;Yes&quot;;&quot;No&quot;"/>
    <numFmt numFmtId="218" formatCode="&quot;On&quot;;&quot;On&quot;;&quot;Off&quot;"/>
    <numFmt numFmtId="219" formatCode="[$€-2]\ #,##0.00_);[Red]\([$€-2]\ #,##0.00\)"/>
    <numFmt numFmtId="220" formatCode="#,##0.00\ [$€-1]"/>
    <numFmt numFmtId="221" formatCode="#,##0.0000\ [$€-1]"/>
    <numFmt numFmtId="222" formatCode="_-* #,##0.00\ [$€-41A]_-;\-* #,##0.00\ [$€-41A]_-;_-* &quot;-&quot;??\ [$€-41A]_-;_-@_-"/>
  </numFmts>
  <fonts count="68">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36"/>
      <name val="MS Sans Serif"/>
      <family val="2"/>
    </font>
    <font>
      <sz val="10"/>
      <name val="Arial"/>
      <family val="2"/>
    </font>
    <font>
      <sz val="10"/>
      <name val="Arial CE"/>
      <family val="0"/>
    </font>
    <font>
      <sz val="10"/>
      <name val="Calibri"/>
      <family val="2"/>
    </font>
    <font>
      <b/>
      <sz val="10"/>
      <name val="Calibri"/>
      <family val="2"/>
    </font>
    <font>
      <i/>
      <sz val="10"/>
      <name val="Calibri"/>
      <family val="2"/>
    </font>
    <font>
      <sz val="10"/>
      <name val="Symbol"/>
      <family val="1"/>
    </font>
    <font>
      <b/>
      <sz val="8"/>
      <name val="DIN Light"/>
      <family val="0"/>
    </font>
    <font>
      <b/>
      <sz val="10"/>
      <name val="DIN Medium"/>
      <family val="0"/>
    </font>
    <font>
      <u val="single"/>
      <sz val="10"/>
      <name val="MS Sans Serif"/>
      <family val="2"/>
    </font>
    <font>
      <b/>
      <sz val="11"/>
      <name val="Calibri"/>
      <family val="2"/>
    </font>
    <font>
      <sz val="11"/>
      <name val="MS Sans Serif"/>
      <family val="2"/>
    </font>
    <font>
      <i/>
      <sz val="11"/>
      <name val="Calibri"/>
      <family val="2"/>
    </font>
    <font>
      <sz val="11"/>
      <color indexed="8"/>
      <name val="MS Sans Serif"/>
      <family val="2"/>
    </font>
    <font>
      <sz val="11"/>
      <color indexed="9"/>
      <name val="MS Sans Serif"/>
      <family val="2"/>
    </font>
    <font>
      <sz val="11"/>
      <color indexed="20"/>
      <name val="MS Sans Serif"/>
      <family val="2"/>
    </font>
    <font>
      <b/>
      <sz val="11"/>
      <color indexed="10"/>
      <name val="MS Sans Serif"/>
      <family val="2"/>
    </font>
    <font>
      <b/>
      <sz val="11"/>
      <color indexed="9"/>
      <name val="MS Sans Serif"/>
      <family val="2"/>
    </font>
    <font>
      <i/>
      <sz val="11"/>
      <color indexed="23"/>
      <name val="MS Sans Serif"/>
      <family val="2"/>
    </font>
    <font>
      <sz val="11"/>
      <color indexed="17"/>
      <name val="MS Sans Serif"/>
      <family val="2"/>
    </font>
    <font>
      <b/>
      <sz val="15"/>
      <color indexed="62"/>
      <name val="MS Sans Serif"/>
      <family val="2"/>
    </font>
    <font>
      <b/>
      <sz val="13"/>
      <color indexed="62"/>
      <name val="MS Sans Serif"/>
      <family val="2"/>
    </font>
    <font>
      <b/>
      <sz val="11"/>
      <color indexed="62"/>
      <name val="MS Sans Serif"/>
      <family val="2"/>
    </font>
    <font>
      <sz val="11"/>
      <color indexed="62"/>
      <name val="MS Sans Serif"/>
      <family val="2"/>
    </font>
    <font>
      <sz val="11"/>
      <color indexed="10"/>
      <name val="MS Sans Serif"/>
      <family val="2"/>
    </font>
    <font>
      <sz val="11"/>
      <color indexed="19"/>
      <name val="MS Sans Serif"/>
      <family val="2"/>
    </font>
    <font>
      <b/>
      <sz val="11"/>
      <color indexed="63"/>
      <name val="MS Sans Serif"/>
      <family val="2"/>
    </font>
    <font>
      <b/>
      <sz val="18"/>
      <color indexed="62"/>
      <name val="Cambria"/>
      <family val="2"/>
    </font>
    <font>
      <b/>
      <sz val="11"/>
      <color indexed="8"/>
      <name val="MS Sans Serif"/>
      <family val="2"/>
    </font>
    <font>
      <b/>
      <sz val="10"/>
      <color indexed="10"/>
      <name val="Calibri"/>
      <family val="2"/>
    </font>
    <font>
      <b/>
      <sz val="9"/>
      <name val="Calibri"/>
      <family val="2"/>
    </font>
    <font>
      <sz val="9"/>
      <name val="Calibri"/>
      <family val="2"/>
    </font>
    <font>
      <sz val="10"/>
      <color indexed="10"/>
      <name val="Calibri"/>
      <family val="2"/>
    </font>
    <font>
      <b/>
      <sz val="9"/>
      <color indexed="10"/>
      <name val="Calibri"/>
      <family val="2"/>
    </font>
    <font>
      <sz val="9"/>
      <color indexed="10"/>
      <name val="Calibri"/>
      <family val="2"/>
    </font>
    <font>
      <sz val="9"/>
      <color indexed="8"/>
      <name val="Calibri"/>
      <family val="2"/>
    </font>
    <font>
      <sz val="10"/>
      <color indexed="10"/>
      <name val="MS Sans Serif"/>
      <family val="2"/>
    </font>
    <font>
      <sz val="11"/>
      <name val="Calibri"/>
      <family val="2"/>
    </font>
    <font>
      <u val="single"/>
      <sz val="9"/>
      <name val="Calibri"/>
      <family val="2"/>
    </font>
    <font>
      <b/>
      <sz val="14"/>
      <name val="Calibri"/>
      <family val="2"/>
    </font>
    <font>
      <b/>
      <sz val="16"/>
      <name val="Calibri"/>
      <family val="2"/>
    </font>
    <font>
      <sz val="11"/>
      <color theme="1"/>
      <name val="MS Sans Serif"/>
      <family val="2"/>
    </font>
    <font>
      <sz val="11"/>
      <color theme="0"/>
      <name val="MS Sans Serif"/>
      <family val="2"/>
    </font>
    <font>
      <sz val="11"/>
      <color rgb="FF9C0006"/>
      <name val="MS Sans Serif"/>
      <family val="2"/>
    </font>
    <font>
      <b/>
      <sz val="11"/>
      <color rgb="FFFA7D00"/>
      <name val="MS Sans Serif"/>
      <family val="2"/>
    </font>
    <font>
      <b/>
      <sz val="11"/>
      <color theme="0"/>
      <name val="MS Sans Serif"/>
      <family val="2"/>
    </font>
    <font>
      <i/>
      <sz val="11"/>
      <color rgb="FF7F7F7F"/>
      <name val="MS Sans Serif"/>
      <family val="2"/>
    </font>
    <font>
      <sz val="11"/>
      <color rgb="FF006100"/>
      <name val="MS Sans Serif"/>
      <family val="2"/>
    </font>
    <font>
      <b/>
      <sz val="15"/>
      <color theme="3"/>
      <name val="MS Sans Serif"/>
      <family val="2"/>
    </font>
    <font>
      <b/>
      <sz val="13"/>
      <color theme="3"/>
      <name val="MS Sans Serif"/>
      <family val="2"/>
    </font>
    <font>
      <b/>
      <sz val="11"/>
      <color theme="3"/>
      <name val="MS Sans Serif"/>
      <family val="2"/>
    </font>
    <font>
      <sz val="11"/>
      <color rgb="FF3F3F76"/>
      <name val="MS Sans Serif"/>
      <family val="2"/>
    </font>
    <font>
      <sz val="11"/>
      <color rgb="FFFA7D00"/>
      <name val="MS Sans Serif"/>
      <family val="2"/>
    </font>
    <font>
      <sz val="11"/>
      <color rgb="FF9C6500"/>
      <name val="MS Sans Serif"/>
      <family val="2"/>
    </font>
    <font>
      <b/>
      <sz val="11"/>
      <color rgb="FF3F3F3F"/>
      <name val="MS Sans Serif"/>
      <family val="2"/>
    </font>
    <font>
      <b/>
      <sz val="18"/>
      <color theme="3"/>
      <name val="Cambria"/>
      <family val="2"/>
    </font>
    <font>
      <b/>
      <sz val="11"/>
      <color theme="1"/>
      <name val="MS Sans Serif"/>
      <family val="2"/>
    </font>
    <font>
      <sz val="11"/>
      <color rgb="FFFF0000"/>
      <name val="MS Sans Serif"/>
      <family val="2"/>
    </font>
    <font>
      <b/>
      <sz val="10"/>
      <color rgb="FFFF0000"/>
      <name val="Calibri"/>
      <family val="2"/>
    </font>
    <font>
      <sz val="10"/>
      <color rgb="FFFF0000"/>
      <name val="Calibri"/>
      <family val="2"/>
    </font>
    <font>
      <b/>
      <sz val="9"/>
      <color rgb="FFFF0000"/>
      <name val="Calibri"/>
      <family val="2"/>
    </font>
    <font>
      <sz val="9"/>
      <color rgb="FFFF0000"/>
      <name val="Calibri"/>
      <family val="2"/>
    </font>
    <font>
      <sz val="10"/>
      <color rgb="FFFF0000"/>
      <name val="MS Sans Serif"/>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right/>
      <top style="thin"/>
      <bottom style="thin"/>
    </border>
    <border>
      <left style="thin"/>
      <right style="thin"/>
      <top style="thin"/>
      <bottom>
        <color indexed="63"/>
      </bottom>
    </border>
    <border>
      <left style="thin"/>
      <right style="thin"/>
      <top/>
      <bottom/>
    </border>
    <border>
      <left style="thin"/>
      <right style="thin"/>
      <top/>
      <bottom style="thin"/>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1" fillId="0" borderId="0" applyNumberFormat="0" applyFill="0" applyBorder="0" applyAlignment="0" applyProtection="0"/>
    <xf numFmtId="0" fontId="5"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6" fillId="0" borderId="0">
      <alignment/>
      <protection/>
    </xf>
    <xf numFmtId="0" fontId="0" fillId="32" borderId="7" applyNumberFormat="0" applyFont="0" applyAlignment="0" applyProtection="0"/>
    <xf numFmtId="0" fontId="7" fillId="0" borderId="0">
      <alignment/>
      <protection/>
    </xf>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96">
    <xf numFmtId="0" fontId="0" fillId="0" borderId="0" xfId="0" applyAlignment="1">
      <alignment/>
    </xf>
    <xf numFmtId="0" fontId="8" fillId="0" borderId="0" xfId="0" applyFont="1" applyAlignment="1">
      <alignment horizontal="left" vertical="top" wrapText="1"/>
    </xf>
    <xf numFmtId="0" fontId="8" fillId="0" borderId="0" xfId="0" applyFont="1" applyAlignment="1">
      <alignment horizontal="justify" vertical="center"/>
    </xf>
    <xf numFmtId="4" fontId="8" fillId="0" borderId="0" xfId="44" applyNumberFormat="1" applyFont="1" applyFill="1" applyBorder="1" applyAlignment="1">
      <alignment horizontal="left" vertical="top"/>
    </xf>
    <xf numFmtId="4" fontId="8" fillId="0" borderId="0" xfId="44" applyNumberFormat="1" applyFont="1" applyFill="1" applyBorder="1" applyAlignment="1">
      <alignment horizontal="right"/>
    </xf>
    <xf numFmtId="4" fontId="9" fillId="0" borderId="0" xfId="42" applyNumberFormat="1" applyFont="1" applyFill="1" applyBorder="1" applyAlignment="1">
      <alignment horizontal="right" vertical="center"/>
    </xf>
    <xf numFmtId="4" fontId="9" fillId="0" borderId="10" xfId="44" applyNumberFormat="1" applyFont="1" applyFill="1" applyBorder="1" applyAlignment="1">
      <alignment horizontal="justify" vertical="top" wrapText="1"/>
    </xf>
    <xf numFmtId="4" fontId="9" fillId="0" borderId="0" xfId="44" applyNumberFormat="1" applyFont="1" applyFill="1" applyBorder="1" applyAlignment="1">
      <alignment horizontal="center" vertical="top"/>
    </xf>
    <xf numFmtId="4" fontId="9" fillId="0" borderId="11" xfId="44" applyNumberFormat="1" applyFont="1" applyFill="1" applyBorder="1" applyAlignment="1">
      <alignment horizontal="justify" vertical="top" wrapText="1"/>
    </xf>
    <xf numFmtId="4" fontId="9" fillId="0" borderId="11" xfId="44" applyNumberFormat="1" applyFont="1" applyFill="1" applyBorder="1" applyAlignment="1">
      <alignment horizontal="center" vertical="center"/>
    </xf>
    <xf numFmtId="4" fontId="9" fillId="0" borderId="11" xfId="44" applyNumberFormat="1" applyFont="1" applyFill="1" applyBorder="1" applyAlignment="1">
      <alignment horizontal="right" vertical="center"/>
    </xf>
    <xf numFmtId="4" fontId="8" fillId="0" borderId="12" xfId="44" applyNumberFormat="1" applyFont="1" applyFill="1" applyBorder="1" applyAlignment="1">
      <alignment horizontal="justify" vertical="top" wrapText="1"/>
    </xf>
    <xf numFmtId="4" fontId="9" fillId="0" borderId="12" xfId="44" applyNumberFormat="1" applyFont="1" applyFill="1" applyBorder="1" applyAlignment="1">
      <alignment horizontal="center" vertical="center"/>
    </xf>
    <xf numFmtId="4" fontId="9" fillId="0" borderId="12" xfId="44" applyNumberFormat="1" applyFont="1" applyFill="1" applyBorder="1" applyAlignment="1">
      <alignment horizontal="right" vertical="center"/>
    </xf>
    <xf numFmtId="4" fontId="8" fillId="0" borderId="0" xfId="44" applyNumberFormat="1" applyFont="1" applyFill="1" applyBorder="1" applyAlignment="1">
      <alignment horizontal="justify" vertical="top" wrapText="1"/>
    </xf>
    <xf numFmtId="4" fontId="9" fillId="0" borderId="0" xfId="44" applyNumberFormat="1" applyFont="1" applyFill="1" applyBorder="1" applyAlignment="1">
      <alignment horizontal="center" vertical="center"/>
    </xf>
    <xf numFmtId="4" fontId="9" fillId="0" borderId="0" xfId="44" applyNumberFormat="1" applyFont="1" applyFill="1" applyBorder="1" applyAlignment="1">
      <alignment horizontal="right" vertical="center"/>
    </xf>
    <xf numFmtId="2" fontId="9" fillId="0" borderId="0" xfId="42" applyNumberFormat="1" applyFont="1" applyFill="1" applyBorder="1" applyAlignment="1">
      <alignment horizontal="center" vertical="center"/>
    </xf>
    <xf numFmtId="0" fontId="8" fillId="0" borderId="0" xfId="0" applyFont="1" applyFill="1" applyAlignment="1">
      <alignment horizontal="justify" vertical="top" wrapText="1"/>
    </xf>
    <xf numFmtId="0" fontId="9" fillId="0" borderId="0" xfId="0" applyFont="1" applyFill="1" applyAlignment="1">
      <alignment horizontal="center" vertical="center" wrapText="1"/>
    </xf>
    <xf numFmtId="4" fontId="9" fillId="0" borderId="0" xfId="0" applyNumberFormat="1" applyFont="1" applyFill="1" applyAlignment="1">
      <alignment horizontal="right" vertical="center"/>
    </xf>
    <xf numFmtId="0" fontId="8" fillId="0" borderId="13" xfId="0" applyFont="1" applyFill="1" applyBorder="1" applyAlignment="1">
      <alignment horizontal="justify" vertical="top" wrapText="1"/>
    </xf>
    <xf numFmtId="0" fontId="9" fillId="0" borderId="0" xfId="0" applyFont="1" applyFill="1" applyAlignment="1">
      <alignment horizontal="center" vertical="center"/>
    </xf>
    <xf numFmtId="0" fontId="8" fillId="0" borderId="10" xfId="0" applyFont="1" applyFill="1" applyBorder="1" applyAlignment="1">
      <alignment horizontal="justify" vertical="top" wrapText="1"/>
    </xf>
    <xf numFmtId="0" fontId="8" fillId="0" borderId="10" xfId="0" applyFont="1" applyFill="1" applyBorder="1" applyAlignment="1">
      <alignment horizontal="justify" vertical="top" wrapText="1"/>
    </xf>
    <xf numFmtId="4" fontId="8" fillId="0" borderId="0" xfId="44" applyNumberFormat="1" applyFont="1" applyFill="1" applyBorder="1" applyAlignment="1">
      <alignment vertical="center"/>
    </xf>
    <xf numFmtId="0" fontId="9" fillId="0" borderId="10" xfId="0" applyFont="1" applyFill="1" applyBorder="1" applyAlignment="1">
      <alignment horizontal="center" vertical="center"/>
    </xf>
    <xf numFmtId="4" fontId="9" fillId="0" borderId="10" xfId="0" applyNumberFormat="1" applyFont="1" applyFill="1" applyBorder="1" applyAlignment="1">
      <alignment horizontal="center" vertical="center"/>
    </xf>
    <xf numFmtId="4" fontId="9" fillId="0" borderId="0" xfId="0" applyNumberFormat="1" applyFont="1" applyFill="1" applyAlignment="1">
      <alignment horizontal="right" vertical="center" wrapText="1"/>
    </xf>
    <xf numFmtId="4" fontId="8" fillId="0" borderId="0" xfId="44" applyNumberFormat="1" applyFont="1" applyFill="1" applyBorder="1" applyAlignment="1">
      <alignment horizontal="right" vertical="top"/>
    </xf>
    <xf numFmtId="4" fontId="8" fillId="0" borderId="0" xfId="44" applyNumberFormat="1" applyFont="1" applyFill="1" applyBorder="1" applyAlignment="1">
      <alignment horizontal="justify" vertical="top"/>
    </xf>
    <xf numFmtId="4" fontId="8" fillId="0" borderId="0" xfId="44" applyNumberFormat="1" applyFont="1" applyFill="1" applyBorder="1" applyAlignment="1">
      <alignment horizontal="right" vertical="center"/>
    </xf>
    <xf numFmtId="0" fontId="9" fillId="0" borderId="0" xfId="0" applyFont="1" applyFill="1" applyAlignment="1">
      <alignment horizontal="right" vertical="center"/>
    </xf>
    <xf numFmtId="4" fontId="9" fillId="0" borderId="0" xfId="0" applyNumberFormat="1" applyFont="1" applyFill="1" applyAlignment="1">
      <alignment horizontal="center" vertical="center" wrapText="1"/>
    </xf>
    <xf numFmtId="0" fontId="8" fillId="0" borderId="0" xfId="0" applyFont="1" applyFill="1" applyAlignment="1">
      <alignment vertical="top"/>
    </xf>
    <xf numFmtId="0" fontId="8" fillId="0" borderId="10" xfId="0" applyFont="1" applyFill="1" applyBorder="1" applyAlignment="1">
      <alignment horizontal="justify" vertical="top" wrapText="1"/>
    </xf>
    <xf numFmtId="0" fontId="9" fillId="0" borderId="0" xfId="0" applyFont="1" applyFill="1" applyAlignment="1">
      <alignment horizontal="center" vertical="center"/>
    </xf>
    <xf numFmtId="4" fontId="9" fillId="0" borderId="0" xfId="0" applyNumberFormat="1" applyFont="1" applyFill="1" applyAlignment="1">
      <alignment horizontal="right" vertical="center"/>
    </xf>
    <xf numFmtId="0" fontId="9" fillId="0" borderId="13" xfId="0" applyFont="1" applyFill="1" applyBorder="1" applyAlignment="1">
      <alignment horizontal="justify" vertical="top" wrapText="1"/>
    </xf>
    <xf numFmtId="4" fontId="8" fillId="0" borderId="10" xfId="44"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0" fontId="10" fillId="0" borderId="13" xfId="0" applyFont="1" applyFill="1" applyBorder="1" applyAlignment="1">
      <alignment horizontal="justify" vertical="top" wrapText="1"/>
    </xf>
    <xf numFmtId="0" fontId="8" fillId="0" borderId="10" xfId="0" applyFont="1" applyFill="1" applyBorder="1" applyAlignment="1">
      <alignment horizontal="justify" vertical="top" wrapText="1"/>
    </xf>
    <xf numFmtId="0" fontId="9" fillId="0" borderId="10" xfId="0" applyFont="1" applyFill="1" applyBorder="1" applyAlignment="1">
      <alignment horizontal="justify" vertical="top" wrapText="1"/>
    </xf>
    <xf numFmtId="0" fontId="8" fillId="0" borderId="10" xfId="0" applyFont="1" applyFill="1" applyBorder="1" applyAlignment="1">
      <alignment horizontal="justify" vertical="top"/>
    </xf>
    <xf numFmtId="0" fontId="8" fillId="0" borderId="0" xfId="0" applyFont="1" applyFill="1" applyAlignment="1">
      <alignment horizontal="justify" vertical="top"/>
    </xf>
    <xf numFmtId="4" fontId="9" fillId="0" borderId="10" xfId="44" applyNumberFormat="1" applyFont="1" applyFill="1" applyBorder="1" applyAlignment="1">
      <alignment horizontal="justify" vertical="top" wrapText="1"/>
    </xf>
    <xf numFmtId="4" fontId="9" fillId="0" borderId="10" xfId="44" applyNumberFormat="1" applyFont="1" applyFill="1" applyBorder="1" applyAlignment="1">
      <alignment horizontal="justify" vertical="top" wrapText="1"/>
    </xf>
    <xf numFmtId="0" fontId="9" fillId="0" borderId="0" xfId="0" applyFont="1" applyFill="1" applyAlignment="1">
      <alignment horizontal="center" vertical="top"/>
    </xf>
    <xf numFmtId="0" fontId="8" fillId="0" borderId="0" xfId="0" applyFont="1" applyFill="1" applyAlignment="1">
      <alignment vertical="center"/>
    </xf>
    <xf numFmtId="0" fontId="8" fillId="0" borderId="0" xfId="0" applyFont="1" applyFill="1" applyAlignment="1">
      <alignment horizontal="justify"/>
    </xf>
    <xf numFmtId="0" fontId="0" fillId="0" borderId="0" xfId="0" applyFont="1" applyFill="1" applyAlignment="1">
      <alignment/>
    </xf>
    <xf numFmtId="0" fontId="9" fillId="0" borderId="0" xfId="0" applyFont="1" applyFill="1" applyAlignment="1">
      <alignment horizontal="center" vertical="center"/>
    </xf>
    <xf numFmtId="4" fontId="9" fillId="0" borderId="0" xfId="0" applyNumberFormat="1" applyFont="1" applyFill="1" applyAlignment="1">
      <alignment horizontal="center" vertical="center"/>
    </xf>
    <xf numFmtId="0" fontId="9" fillId="0" borderId="0" xfId="0" applyFont="1" applyFill="1" applyAlignment="1">
      <alignment vertical="center"/>
    </xf>
    <xf numFmtId="0" fontId="8" fillId="0" borderId="0" xfId="0" applyFont="1" applyFill="1" applyAlignment="1">
      <alignment horizontal="justify" vertical="top" wrapText="1"/>
    </xf>
    <xf numFmtId="0" fontId="9" fillId="0" borderId="0" xfId="0" applyFont="1" applyFill="1" applyAlignment="1">
      <alignment horizontal="justify" vertical="top" wrapText="1"/>
    </xf>
    <xf numFmtId="4" fontId="9" fillId="0" borderId="0" xfId="0" applyNumberFormat="1" applyFont="1" applyFill="1" applyAlignment="1">
      <alignment horizontal="right" vertical="center" wrapText="1"/>
    </xf>
    <xf numFmtId="0" fontId="9" fillId="0" borderId="10" xfId="0" applyFont="1" applyFill="1" applyBorder="1" applyAlignment="1">
      <alignment horizontal="justify" vertical="top"/>
    </xf>
    <xf numFmtId="0" fontId="8" fillId="0" borderId="10" xfId="0" applyFont="1" applyFill="1" applyBorder="1" applyAlignment="1">
      <alignment horizontal="justify" vertical="top"/>
    </xf>
    <xf numFmtId="0" fontId="8" fillId="0" borderId="10" xfId="0" applyFont="1" applyFill="1" applyBorder="1" applyAlignment="1">
      <alignment horizontal="justify" vertical="top"/>
    </xf>
    <xf numFmtId="3" fontId="9" fillId="0" borderId="0" xfId="0" applyNumberFormat="1" applyFont="1" applyFill="1" applyAlignment="1">
      <alignment horizontal="right" vertical="center"/>
    </xf>
    <xf numFmtId="0" fontId="8" fillId="0" borderId="0" xfId="0" applyFont="1" applyFill="1" applyAlignment="1">
      <alignment horizontal="justify" vertical="top" wrapText="1"/>
    </xf>
    <xf numFmtId="4" fontId="9" fillId="0" borderId="0" xfId="0" applyNumberFormat="1" applyFont="1" applyFill="1" applyAlignment="1">
      <alignment horizontal="right" vertical="center" wrapText="1"/>
    </xf>
    <xf numFmtId="3" fontId="9" fillId="0" borderId="0" xfId="0" applyNumberFormat="1" applyFont="1" applyFill="1" applyAlignment="1">
      <alignment horizontal="right" vertical="center" wrapText="1"/>
    </xf>
    <xf numFmtId="4" fontId="9" fillId="0" borderId="0" xfId="0" applyNumberFormat="1" applyFont="1" applyFill="1" applyAlignment="1">
      <alignment horizontal="right" vertical="center"/>
    </xf>
    <xf numFmtId="4" fontId="8" fillId="0" borderId="0" xfId="0" applyNumberFormat="1" applyFont="1" applyFill="1" applyAlignment="1">
      <alignment horizontal="right" vertical="center"/>
    </xf>
    <xf numFmtId="0" fontId="8" fillId="0" borderId="13" xfId="0" applyFont="1" applyFill="1" applyBorder="1" applyAlignment="1">
      <alignment horizontal="justify" vertical="top"/>
    </xf>
    <xf numFmtId="0" fontId="8" fillId="0" borderId="14" xfId="0" applyFont="1" applyFill="1" applyBorder="1" applyAlignment="1">
      <alignment horizontal="justify" vertical="top"/>
    </xf>
    <xf numFmtId="0" fontId="8" fillId="0" borderId="15" xfId="0" applyFont="1" applyFill="1" applyBorder="1" applyAlignment="1">
      <alignment horizontal="justify" vertical="top"/>
    </xf>
    <xf numFmtId="0" fontId="9" fillId="0" borderId="0" xfId="0" applyFont="1" applyFill="1" applyAlignment="1">
      <alignment horizontal="center" vertical="center" wrapText="1"/>
    </xf>
    <xf numFmtId="4" fontId="9" fillId="0" borderId="0" xfId="0" applyNumberFormat="1" applyFont="1" applyFill="1" applyAlignment="1">
      <alignment horizontal="center" vertical="center" wrapText="1"/>
    </xf>
    <xf numFmtId="2" fontId="9" fillId="0" borderId="0" xfId="0" applyNumberFormat="1" applyFont="1" applyFill="1" applyAlignment="1">
      <alignment horizontal="right" vertical="center"/>
    </xf>
    <xf numFmtId="0" fontId="8" fillId="0" borderId="10" xfId="0" applyFont="1" applyFill="1" applyBorder="1" applyAlignment="1">
      <alignment horizontal="justify" vertical="top"/>
    </xf>
    <xf numFmtId="1" fontId="9" fillId="0" borderId="0" xfId="0" applyNumberFormat="1" applyFont="1" applyFill="1" applyAlignment="1">
      <alignment horizontal="right" vertical="center"/>
    </xf>
    <xf numFmtId="0" fontId="8" fillId="0" borderId="0" xfId="0" applyFont="1" applyFill="1" applyAlignment="1">
      <alignment vertical="top" wrapText="1"/>
    </xf>
    <xf numFmtId="3" fontId="9" fillId="0" borderId="0" xfId="0" applyNumberFormat="1" applyFont="1" applyFill="1" applyAlignment="1">
      <alignment horizontal="center" vertical="center" wrapText="1"/>
    </xf>
    <xf numFmtId="0" fontId="9" fillId="0" borderId="0" xfId="0" applyFont="1" applyFill="1" applyAlignment="1">
      <alignment horizontal="center"/>
    </xf>
    <xf numFmtId="0" fontId="9" fillId="0" borderId="0" xfId="0" applyFont="1" applyFill="1" applyAlignment="1">
      <alignment/>
    </xf>
    <xf numFmtId="0" fontId="1" fillId="0" borderId="0" xfId="0" applyFont="1" applyFill="1" applyAlignment="1">
      <alignment horizontal="center" vertical="center"/>
    </xf>
    <xf numFmtId="0" fontId="0" fillId="0" borderId="0" xfId="0" applyFont="1" applyFill="1" applyAlignment="1">
      <alignment horizontal="justify"/>
    </xf>
    <xf numFmtId="0" fontId="1" fillId="0" borderId="0" xfId="0" applyFont="1" applyFill="1" applyAlignment="1">
      <alignment horizontal="right" vertical="center"/>
    </xf>
    <xf numFmtId="4" fontId="9" fillId="0" borderId="0" xfId="44" applyNumberFormat="1" applyFont="1" applyFill="1" applyBorder="1" applyAlignment="1">
      <alignment horizontal="left" vertical="center"/>
    </xf>
    <xf numFmtId="0" fontId="63" fillId="0" borderId="0" xfId="0" applyFont="1" applyFill="1" applyAlignment="1">
      <alignment horizontal="center" vertical="top"/>
    </xf>
    <xf numFmtId="0" fontId="9" fillId="0" borderId="0" xfId="0" applyFont="1" applyFill="1" applyBorder="1" applyAlignment="1">
      <alignment horizontal="justify" vertical="top" wrapText="1"/>
    </xf>
    <xf numFmtId="0" fontId="9" fillId="0" borderId="10" xfId="0" applyFont="1" applyFill="1" applyBorder="1" applyAlignment="1">
      <alignment horizontal="center" vertical="center" wrapText="1"/>
    </xf>
    <xf numFmtId="4" fontId="10" fillId="0" borderId="0" xfId="44" applyNumberFormat="1" applyFont="1" applyFill="1" applyBorder="1" applyAlignment="1">
      <alignment horizontal="justify" vertical="top" wrapText="1"/>
    </xf>
    <xf numFmtId="4" fontId="9" fillId="0" borderId="0" xfId="44" applyNumberFormat="1" applyFont="1" applyFill="1" applyBorder="1" applyAlignment="1">
      <alignment horizontal="center" vertical="top"/>
    </xf>
    <xf numFmtId="4" fontId="9" fillId="0" borderId="0" xfId="44" applyNumberFormat="1" applyFont="1" applyFill="1" applyBorder="1" applyAlignment="1">
      <alignment horizontal="right" vertical="top"/>
    </xf>
    <xf numFmtId="220" fontId="8" fillId="0" borderId="0" xfId="44" applyNumberFormat="1" applyFont="1" applyFill="1" applyBorder="1" applyAlignment="1">
      <alignment horizontal="right" vertical="top"/>
    </xf>
    <xf numFmtId="4" fontId="9" fillId="0" borderId="0" xfId="44" applyNumberFormat="1" applyFont="1" applyFill="1" applyBorder="1" applyAlignment="1">
      <alignment horizontal="justify" vertical="top"/>
    </xf>
    <xf numFmtId="4" fontId="63" fillId="0" borderId="0" xfId="42" applyNumberFormat="1" applyFont="1" applyFill="1" applyBorder="1" applyAlignment="1">
      <alignment horizontal="right"/>
    </xf>
    <xf numFmtId="220" fontId="9" fillId="0" borderId="10" xfId="0" applyNumberFormat="1" applyFont="1" applyFill="1" applyBorder="1" applyAlignment="1">
      <alignment horizontal="center" vertical="center" wrapText="1"/>
    </xf>
    <xf numFmtId="220" fontId="9" fillId="0" borderId="0" xfId="0" applyNumberFormat="1" applyFont="1" applyFill="1" applyAlignment="1">
      <alignment horizontal="center" vertical="top" wrapText="1"/>
    </xf>
    <xf numFmtId="220" fontId="9" fillId="0" borderId="0" xfId="0" applyNumberFormat="1" applyFont="1" applyFill="1" applyAlignment="1">
      <alignment horizontal="center" vertical="center" wrapText="1"/>
    </xf>
    <xf numFmtId="220" fontId="8" fillId="0" borderId="0" xfId="0" applyNumberFormat="1" applyFont="1" applyFill="1" applyAlignment="1">
      <alignment horizontal="right" vertical="center"/>
    </xf>
    <xf numFmtId="220" fontId="8" fillId="0" borderId="0" xfId="0" applyNumberFormat="1" applyFont="1" applyFill="1" applyAlignment="1">
      <alignment horizontal="right" vertical="center" wrapText="1"/>
    </xf>
    <xf numFmtId="220" fontId="8" fillId="0" borderId="0" xfId="0" applyNumberFormat="1" applyFont="1" applyFill="1" applyAlignment="1">
      <alignment horizontal="right" vertical="center"/>
    </xf>
    <xf numFmtId="220" fontId="8" fillId="0" borderId="0" xfId="0" applyNumberFormat="1" applyFont="1" applyFill="1" applyAlignment="1">
      <alignment horizontal="right" vertical="center"/>
    </xf>
    <xf numFmtId="220" fontId="9" fillId="0" borderId="10" xfId="0" applyNumberFormat="1" applyFont="1" applyFill="1" applyBorder="1" applyAlignment="1">
      <alignment horizontal="right" vertical="center" wrapText="1"/>
    </xf>
    <xf numFmtId="220" fontId="9" fillId="0" borderId="0" xfId="0" applyNumberFormat="1" applyFont="1" applyFill="1" applyAlignment="1">
      <alignment horizontal="right" vertical="center" wrapText="1"/>
    </xf>
    <xf numFmtId="220" fontId="9" fillId="0" borderId="10" xfId="0" applyNumberFormat="1" applyFont="1" applyFill="1" applyBorder="1" applyAlignment="1">
      <alignment horizontal="right" vertical="center"/>
    </xf>
    <xf numFmtId="220" fontId="8" fillId="0" borderId="0" xfId="0" applyNumberFormat="1" applyFont="1" applyFill="1" applyAlignment="1">
      <alignment horizontal="right" vertical="center" wrapText="1"/>
    </xf>
    <xf numFmtId="220" fontId="8" fillId="0" borderId="0" xfId="0" applyNumberFormat="1" applyFont="1" applyFill="1" applyAlignment="1">
      <alignment vertical="center"/>
    </xf>
    <xf numFmtId="220" fontId="8" fillId="0" borderId="0" xfId="44" applyNumberFormat="1" applyFont="1" applyFill="1" applyBorder="1" applyAlignment="1">
      <alignment horizontal="right" vertical="center"/>
    </xf>
    <xf numFmtId="220" fontId="9" fillId="0" borderId="0" xfId="0" applyNumberFormat="1" applyFont="1" applyFill="1" applyAlignment="1">
      <alignment horizontal="right" vertical="center"/>
    </xf>
    <xf numFmtId="220" fontId="9" fillId="0" borderId="0" xfId="0" applyNumberFormat="1" applyFont="1" applyFill="1" applyAlignment="1">
      <alignment horizontal="right" vertical="center"/>
    </xf>
    <xf numFmtId="220" fontId="9" fillId="0" borderId="10" xfId="0" applyNumberFormat="1" applyFont="1" applyFill="1" applyBorder="1" applyAlignment="1">
      <alignment horizontal="right" vertical="center"/>
    </xf>
    <xf numFmtId="220" fontId="0" fillId="0" borderId="0" xfId="0" applyNumberFormat="1" applyFont="1" applyFill="1" applyAlignment="1">
      <alignment horizontal="right" vertical="center"/>
    </xf>
    <xf numFmtId="4" fontId="9" fillId="0" borderId="0" xfId="44" applyNumberFormat="1" applyFont="1" applyFill="1" applyBorder="1" applyAlignment="1">
      <alignment horizontal="justify" vertical="top" wrapText="1"/>
    </xf>
    <xf numFmtId="220" fontId="8" fillId="0" borderId="0" xfId="44" applyNumberFormat="1" applyFont="1" applyFill="1" applyBorder="1" applyAlignment="1">
      <alignment horizontal="justify" vertical="top" wrapText="1"/>
    </xf>
    <xf numFmtId="209" fontId="9" fillId="0" borderId="0" xfId="42" applyNumberFormat="1" applyFont="1" applyFill="1" applyBorder="1" applyAlignment="1">
      <alignment horizontal="center" vertical="top" wrapText="1"/>
    </xf>
    <xf numFmtId="0" fontId="9" fillId="0" borderId="10" xfId="0" applyFont="1" applyFill="1" applyBorder="1" applyAlignment="1">
      <alignment horizontal="justify" vertical="top" wrapText="1"/>
    </xf>
    <xf numFmtId="222" fontId="8" fillId="0" borderId="0" xfId="44" applyNumberFormat="1" applyFont="1" applyFill="1" applyBorder="1" applyAlignment="1">
      <alignment horizontal="right" vertical="center"/>
    </xf>
    <xf numFmtId="222" fontId="9" fillId="0" borderId="10" xfId="44" applyNumberFormat="1" applyFont="1" applyFill="1" applyBorder="1" applyAlignment="1">
      <alignment horizontal="right" vertical="center"/>
    </xf>
    <xf numFmtId="4" fontId="8" fillId="0" borderId="16" xfId="44" applyNumberFormat="1" applyFont="1" applyFill="1" applyBorder="1" applyAlignment="1">
      <alignment horizontal="justify" vertical="top" wrapText="1"/>
    </xf>
    <xf numFmtId="4" fontId="9" fillId="0" borderId="10" xfId="44" applyNumberFormat="1" applyFont="1" applyFill="1" applyBorder="1" applyAlignment="1">
      <alignment horizontal="center" vertical="center"/>
    </xf>
    <xf numFmtId="4" fontId="9" fillId="0" borderId="10" xfId="44" applyNumberFormat="1" applyFont="1" applyFill="1" applyBorder="1" applyAlignment="1">
      <alignment horizontal="right" vertical="center"/>
    </xf>
    <xf numFmtId="222" fontId="8" fillId="0" borderId="10" xfId="44" applyNumberFormat="1" applyFont="1" applyFill="1" applyBorder="1" applyAlignment="1">
      <alignment horizontal="right" vertical="center"/>
    </xf>
    <xf numFmtId="0" fontId="9" fillId="0" borderId="10" xfId="0" applyFont="1" applyFill="1" applyBorder="1" applyAlignment="1">
      <alignment horizontal="center" vertical="center"/>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center" vertical="center" wrapText="1"/>
    </xf>
    <xf numFmtId="4" fontId="9" fillId="0" borderId="10" xfId="0" applyNumberFormat="1" applyFont="1" applyFill="1" applyBorder="1" applyAlignment="1">
      <alignment horizontal="right" vertical="center" wrapText="1"/>
    </xf>
    <xf numFmtId="4" fontId="8" fillId="0" borderId="10" xfId="44" applyNumberFormat="1" applyFont="1" applyFill="1" applyBorder="1" applyAlignment="1">
      <alignment horizontal="justify" vertical="top" wrapText="1"/>
    </xf>
    <xf numFmtId="4" fontId="9" fillId="0" borderId="10" xfId="42" applyNumberFormat="1" applyFont="1" applyFill="1" applyBorder="1" applyAlignment="1">
      <alignment horizontal="right"/>
    </xf>
    <xf numFmtId="0" fontId="9" fillId="0" borderId="0" xfId="0" applyFont="1" applyFill="1" applyAlignment="1">
      <alignment horizontal="center" vertical="top" wrapText="1"/>
    </xf>
    <xf numFmtId="0" fontId="9" fillId="0" borderId="0" xfId="0" applyFont="1" applyFill="1" applyBorder="1" applyAlignment="1">
      <alignment horizontal="center" vertical="top" wrapText="1"/>
    </xf>
    <xf numFmtId="3" fontId="9" fillId="0" borderId="10" xfId="44" applyNumberFormat="1" applyFont="1" applyFill="1" applyBorder="1" applyAlignment="1">
      <alignment horizontal="center" vertical="top"/>
    </xf>
    <xf numFmtId="49" fontId="9" fillId="0" borderId="0" xfId="0" applyNumberFormat="1" applyFont="1" applyFill="1" applyAlignment="1">
      <alignment horizontal="center" vertical="top"/>
    </xf>
    <xf numFmtId="220" fontId="9" fillId="0" borderId="0" xfId="0" applyNumberFormat="1" applyFont="1" applyFill="1" applyBorder="1" applyAlignment="1">
      <alignment horizontal="right" vertical="center" wrapText="1"/>
    </xf>
    <xf numFmtId="220" fontId="9" fillId="0" borderId="10" xfId="42" applyNumberFormat="1" applyFont="1" applyFill="1" applyBorder="1" applyAlignment="1">
      <alignment horizontal="center" vertical="center" wrapText="1"/>
    </xf>
    <xf numFmtId="220" fontId="9" fillId="0" borderId="0" xfId="42" applyNumberFormat="1" applyFont="1" applyFill="1" applyBorder="1" applyAlignment="1">
      <alignment horizontal="center" vertical="center" wrapText="1"/>
    </xf>
    <xf numFmtId="220" fontId="8" fillId="0" borderId="0" xfId="42" applyNumberFormat="1" applyFont="1" applyFill="1" applyBorder="1" applyAlignment="1">
      <alignment horizontal="right" vertical="center"/>
    </xf>
    <xf numFmtId="220" fontId="8" fillId="0" borderId="0" xfId="0" applyNumberFormat="1" applyFont="1" applyFill="1" applyAlignment="1" applyProtection="1">
      <alignment horizontal="right" vertical="center" wrapText="1"/>
      <protection locked="0"/>
    </xf>
    <xf numFmtId="220" fontId="9" fillId="0" borderId="0" xfId="44" applyNumberFormat="1" applyFont="1" applyFill="1" applyBorder="1" applyAlignment="1">
      <alignment horizontal="justify" vertical="top" wrapText="1"/>
    </xf>
    <xf numFmtId="220" fontId="8" fillId="0" borderId="0" xfId="0" applyNumberFormat="1" applyFont="1" applyFill="1" applyAlignment="1" applyProtection="1">
      <alignment horizontal="right" vertical="center" wrapText="1"/>
      <protection locked="0"/>
    </xf>
    <xf numFmtId="220" fontId="9" fillId="0" borderId="0" xfId="42" applyNumberFormat="1" applyFont="1" applyFill="1" applyBorder="1" applyAlignment="1">
      <alignment horizontal="center" vertical="top" wrapText="1"/>
    </xf>
    <xf numFmtId="220" fontId="8" fillId="0" borderId="0" xfId="42" applyNumberFormat="1" applyFont="1" applyFill="1" applyBorder="1" applyAlignment="1">
      <alignment horizontal="right"/>
    </xf>
    <xf numFmtId="0" fontId="9" fillId="0" borderId="10" xfId="0" applyFont="1" applyFill="1" applyBorder="1" applyAlignment="1">
      <alignment horizontal="center" vertical="top"/>
    </xf>
    <xf numFmtId="14" fontId="9" fillId="0" borderId="0" xfId="0" applyNumberFormat="1" applyFont="1" applyFill="1" applyAlignment="1">
      <alignment horizontal="center" vertical="top" wrapText="1"/>
    </xf>
    <xf numFmtId="16" fontId="9" fillId="0" borderId="0" xfId="0" applyNumberFormat="1" applyFont="1" applyFill="1" applyAlignment="1">
      <alignment horizontal="center" vertical="top"/>
    </xf>
    <xf numFmtId="0" fontId="9" fillId="0" borderId="10" xfId="0" applyFont="1" applyFill="1" applyBorder="1" applyAlignment="1">
      <alignment horizontal="center" vertical="top" wrapText="1"/>
    </xf>
    <xf numFmtId="0" fontId="1" fillId="0" borderId="0" xfId="0" applyFont="1" applyFill="1" applyAlignment="1">
      <alignment horizontal="center"/>
    </xf>
    <xf numFmtId="0" fontId="9" fillId="0" borderId="17" xfId="0" applyFont="1" applyFill="1" applyBorder="1" applyAlignment="1">
      <alignment horizontal="center" vertical="center" wrapText="1"/>
    </xf>
    <xf numFmtId="4" fontId="9" fillId="0" borderId="10" xfId="0" applyNumberFormat="1" applyFont="1" applyFill="1" applyBorder="1" applyAlignment="1">
      <alignment horizontal="right" vertical="center"/>
    </xf>
    <xf numFmtId="220" fontId="8" fillId="0" borderId="10" xfId="0" applyNumberFormat="1" applyFont="1" applyFill="1" applyBorder="1" applyAlignment="1">
      <alignment horizontal="right" vertical="center"/>
    </xf>
    <xf numFmtId="4" fontId="9" fillId="0" borderId="0" xfId="0" applyNumberFormat="1" applyFont="1" applyFill="1" applyBorder="1" applyAlignment="1">
      <alignment horizontal="center" vertical="center" wrapText="1"/>
    </xf>
    <xf numFmtId="4" fontId="9" fillId="0" borderId="0" xfId="0" applyNumberFormat="1" applyFont="1" applyFill="1" applyBorder="1" applyAlignment="1">
      <alignment horizontal="right" vertical="center" wrapText="1"/>
    </xf>
    <xf numFmtId="220" fontId="8" fillId="0" borderId="0" xfId="0" applyNumberFormat="1" applyFont="1" applyFill="1" applyBorder="1" applyAlignment="1">
      <alignment horizontal="right" vertical="center"/>
    </xf>
    <xf numFmtId="0" fontId="9" fillId="0" borderId="0" xfId="0" applyFont="1" applyFill="1" applyAlignment="1">
      <alignment horizontal="center" vertical="top" wrapText="1"/>
    </xf>
    <xf numFmtId="2" fontId="35" fillId="0" borderId="0" xfId="0" applyNumberFormat="1" applyFont="1" applyFill="1" applyAlignment="1">
      <alignment vertical="top"/>
    </xf>
    <xf numFmtId="0" fontId="35" fillId="0" borderId="0" xfId="0" applyFont="1" applyFill="1" applyAlignment="1">
      <alignment vertical="top"/>
    </xf>
    <xf numFmtId="0" fontId="36" fillId="0" borderId="0" xfId="0" applyFont="1" applyFill="1" applyAlignment="1">
      <alignment vertical="top"/>
    </xf>
    <xf numFmtId="4" fontId="9" fillId="0" borderId="10" xfId="44" applyNumberFormat="1" applyFont="1" applyFill="1" applyBorder="1" applyAlignment="1">
      <alignment horizontal="center" vertical="top"/>
    </xf>
    <xf numFmtId="4" fontId="9" fillId="0" borderId="10" xfId="44" applyNumberFormat="1" applyFont="1" applyFill="1" applyBorder="1" applyAlignment="1">
      <alignment horizontal="right" vertical="top"/>
    </xf>
    <xf numFmtId="220" fontId="8" fillId="0" borderId="10" xfId="44" applyNumberFormat="1" applyFont="1" applyFill="1" applyBorder="1" applyAlignment="1">
      <alignment vertical="top"/>
    </xf>
    <xf numFmtId="4" fontId="9" fillId="0" borderId="0" xfId="0" applyNumberFormat="1" applyFont="1" applyFill="1" applyAlignment="1">
      <alignment horizontal="center" vertical="top" wrapText="1"/>
    </xf>
    <xf numFmtId="4" fontId="9" fillId="0" borderId="0" xfId="0" applyNumberFormat="1" applyFont="1" applyFill="1" applyAlignment="1">
      <alignment horizontal="right" vertical="top" wrapText="1"/>
    </xf>
    <xf numFmtId="220" fontId="8" fillId="0" borderId="0" xfId="0" applyNumberFormat="1" applyFont="1" applyFill="1" applyAlignment="1">
      <alignment horizontal="right" vertical="top"/>
    </xf>
    <xf numFmtId="220" fontId="8" fillId="0" borderId="10" xfId="0" applyNumberFormat="1" applyFont="1" applyFill="1" applyBorder="1" applyAlignment="1" applyProtection="1">
      <alignment horizontal="right" vertical="center" wrapText="1"/>
      <protection locked="0"/>
    </xf>
    <xf numFmtId="220" fontId="8" fillId="0" borderId="10" xfId="0" applyNumberFormat="1" applyFont="1" applyFill="1" applyBorder="1" applyAlignment="1">
      <alignment horizontal="right" vertical="center"/>
    </xf>
    <xf numFmtId="0" fontId="9" fillId="0" borderId="0" xfId="0" applyFont="1" applyFill="1" applyAlignment="1">
      <alignment horizontal="center" vertical="top"/>
    </xf>
    <xf numFmtId="4" fontId="9" fillId="0" borderId="0" xfId="0" applyNumberFormat="1" applyFont="1" applyFill="1" applyAlignment="1">
      <alignment horizontal="right" vertical="top"/>
    </xf>
    <xf numFmtId="0" fontId="9" fillId="0" borderId="10" xfId="0" applyFont="1" applyFill="1" applyBorder="1" applyAlignment="1">
      <alignment horizontal="center" vertical="top"/>
    </xf>
    <xf numFmtId="4" fontId="9" fillId="0" borderId="10" xfId="0" applyNumberFormat="1" applyFont="1" applyFill="1" applyBorder="1" applyAlignment="1">
      <alignment horizontal="right" vertical="top" wrapText="1"/>
    </xf>
    <xf numFmtId="220" fontId="8" fillId="0" borderId="10" xfId="0" applyNumberFormat="1" applyFont="1" applyFill="1" applyBorder="1" applyAlignment="1" applyProtection="1">
      <alignment horizontal="right" vertical="top" wrapText="1"/>
      <protection locked="0"/>
    </xf>
    <xf numFmtId="220" fontId="8" fillId="0" borderId="10" xfId="0" applyNumberFormat="1" applyFont="1" applyFill="1" applyBorder="1" applyAlignment="1">
      <alignment horizontal="right" vertical="top"/>
    </xf>
    <xf numFmtId="220" fontId="8" fillId="0" borderId="0" xfId="0" applyNumberFormat="1" applyFont="1" applyFill="1" applyAlignment="1" applyProtection="1">
      <alignment horizontal="right" vertical="top" wrapText="1"/>
      <protection locked="0"/>
    </xf>
    <xf numFmtId="16" fontId="9" fillId="0" borderId="0" xfId="0" applyNumberFormat="1" applyFont="1" applyFill="1" applyAlignment="1">
      <alignment horizontal="center" vertical="top" wrapText="1"/>
    </xf>
    <xf numFmtId="220" fontId="8" fillId="0" borderId="0" xfId="0" applyNumberFormat="1" applyFont="1" applyFill="1" applyAlignment="1">
      <alignment horizontal="right" vertical="top" wrapText="1"/>
    </xf>
    <xf numFmtId="2" fontId="36" fillId="0" borderId="0" xfId="0" applyNumberFormat="1" applyFont="1" applyFill="1" applyAlignment="1">
      <alignment vertical="top" wrapText="1"/>
    </xf>
    <xf numFmtId="4" fontId="9" fillId="0" borderId="10" xfId="0" applyNumberFormat="1" applyFont="1" applyFill="1" applyBorder="1" applyAlignment="1">
      <alignment horizontal="center" vertical="top" wrapText="1"/>
    </xf>
    <xf numFmtId="4" fontId="9" fillId="0" borderId="10" xfId="0" applyNumberFormat="1" applyFont="1" applyFill="1" applyBorder="1" applyAlignment="1">
      <alignment horizontal="right" vertical="top"/>
    </xf>
    <xf numFmtId="4" fontId="9" fillId="0" borderId="10" xfId="0" applyNumberFormat="1" applyFont="1" applyFill="1" applyBorder="1" applyAlignment="1" applyProtection="1">
      <alignment horizontal="right" vertical="center"/>
      <protection locked="0"/>
    </xf>
    <xf numFmtId="49" fontId="9" fillId="0" borderId="10" xfId="0" applyNumberFormat="1" applyFont="1" applyFill="1" applyBorder="1" applyAlignment="1">
      <alignment horizontal="center" vertical="top"/>
    </xf>
    <xf numFmtId="4" fontId="9" fillId="0" borderId="10" xfId="0" applyNumberFormat="1" applyFont="1" applyFill="1" applyBorder="1" applyAlignment="1">
      <alignment vertical="top"/>
    </xf>
    <xf numFmtId="220" fontId="8" fillId="0" borderId="10" xfId="0" applyNumberFormat="1" applyFont="1" applyFill="1" applyBorder="1" applyAlignment="1">
      <alignment horizontal="right" vertical="center"/>
    </xf>
    <xf numFmtId="4" fontId="9" fillId="0" borderId="0" xfId="0" applyNumberFormat="1" applyFont="1" applyFill="1" applyAlignment="1">
      <alignment vertical="top"/>
    </xf>
    <xf numFmtId="220" fontId="8" fillId="0" borderId="0" xfId="0" applyNumberFormat="1" applyFont="1" applyFill="1" applyAlignment="1">
      <alignment vertical="top"/>
    </xf>
    <xf numFmtId="220" fontId="8" fillId="0" borderId="10" xfId="0" applyNumberFormat="1" applyFont="1" applyFill="1" applyBorder="1" applyAlignment="1">
      <alignment vertical="top"/>
    </xf>
    <xf numFmtId="9" fontId="35" fillId="0" borderId="0" xfId="0" applyNumberFormat="1" applyFont="1" applyFill="1" applyAlignment="1">
      <alignment vertical="top"/>
    </xf>
    <xf numFmtId="0" fontId="9" fillId="0" borderId="10" xfId="0" applyFont="1" applyFill="1" applyBorder="1" applyAlignment="1">
      <alignment horizontal="center" vertical="center"/>
    </xf>
    <xf numFmtId="3" fontId="9" fillId="0" borderId="10" xfId="0" applyNumberFormat="1" applyFont="1" applyFill="1" applyBorder="1" applyAlignment="1">
      <alignment horizontal="right" vertical="center"/>
    </xf>
    <xf numFmtId="3" fontId="9" fillId="0" borderId="10" xfId="0" applyNumberFormat="1" applyFont="1" applyFill="1" applyBorder="1" applyAlignment="1">
      <alignment horizontal="right" vertical="center" wrapText="1"/>
    </xf>
    <xf numFmtId="220" fontId="8" fillId="0" borderId="10" xfId="0" applyNumberFormat="1" applyFont="1" applyFill="1" applyBorder="1" applyAlignment="1" applyProtection="1">
      <alignment horizontal="right" vertical="center" wrapText="1"/>
      <protection locked="0"/>
    </xf>
    <xf numFmtId="4" fontId="63" fillId="0" borderId="0" xfId="0" applyNumberFormat="1" applyFont="1" applyFill="1" applyAlignment="1">
      <alignment horizontal="right" vertical="top"/>
    </xf>
    <xf numFmtId="220" fontId="64" fillId="0" borderId="0" xfId="0" applyNumberFormat="1" applyFont="1" applyFill="1" applyAlignment="1">
      <alignment vertical="top"/>
    </xf>
    <xf numFmtId="2" fontId="65" fillId="0" borderId="0" xfId="0" applyNumberFormat="1" applyFont="1" applyFill="1" applyAlignment="1">
      <alignment vertical="top"/>
    </xf>
    <xf numFmtId="0" fontId="65" fillId="0" borderId="0" xfId="0" applyFont="1" applyFill="1" applyAlignment="1">
      <alignment vertical="top"/>
    </xf>
    <xf numFmtId="0" fontId="66" fillId="0" borderId="0" xfId="0" applyFont="1" applyFill="1" applyAlignment="1">
      <alignment vertical="top"/>
    </xf>
    <xf numFmtId="0" fontId="64" fillId="0" borderId="0" xfId="0" applyFont="1" applyFill="1" applyAlignment="1">
      <alignment horizontal="justify" vertical="top" wrapText="1"/>
    </xf>
    <xf numFmtId="4" fontId="63" fillId="0" borderId="0" xfId="0" applyNumberFormat="1" applyFont="1" applyFill="1" applyAlignment="1">
      <alignment horizontal="right" vertical="top" wrapText="1"/>
    </xf>
    <xf numFmtId="220" fontId="64" fillId="0" borderId="0" xfId="0" applyNumberFormat="1" applyFont="1" applyFill="1" applyAlignment="1">
      <alignment horizontal="right" vertical="top"/>
    </xf>
    <xf numFmtId="4" fontId="9" fillId="0" borderId="10" xfId="0" applyNumberFormat="1" applyFont="1" applyFill="1" applyBorder="1" applyAlignment="1">
      <alignment horizontal="right" vertical="center"/>
    </xf>
    <xf numFmtId="49" fontId="9" fillId="0" borderId="0" xfId="0" applyNumberFormat="1" applyFont="1" applyFill="1" applyAlignment="1">
      <alignment horizontal="center" vertical="top"/>
    </xf>
    <xf numFmtId="209" fontId="8" fillId="0" borderId="0" xfId="0" applyNumberFormat="1" applyFont="1" applyFill="1" applyAlignment="1">
      <alignment vertical="top"/>
    </xf>
    <xf numFmtId="4" fontId="9" fillId="0" borderId="0" xfId="0" applyNumberFormat="1" applyFont="1" applyFill="1" applyAlignment="1">
      <alignment horizontal="center" vertical="top"/>
    </xf>
    <xf numFmtId="220" fontId="8" fillId="0" borderId="0" xfId="0" applyNumberFormat="1" applyFont="1" applyFill="1" applyAlignment="1">
      <alignment horizontal="center" vertical="top" wrapText="1"/>
    </xf>
    <xf numFmtId="209" fontId="8" fillId="0" borderId="0" xfId="0" applyNumberFormat="1" applyFont="1" applyFill="1" applyAlignment="1">
      <alignment horizontal="right" vertical="top"/>
    </xf>
    <xf numFmtId="220" fontId="8" fillId="0" borderId="10" xfId="44" applyNumberFormat="1" applyFont="1" applyFill="1" applyBorder="1" applyAlignment="1">
      <alignment horizontal="right" vertical="top"/>
    </xf>
    <xf numFmtId="4" fontId="8" fillId="0" borderId="0" xfId="0" applyNumberFormat="1" applyFont="1" applyFill="1" applyAlignment="1">
      <alignment horizontal="right" vertical="top"/>
    </xf>
    <xf numFmtId="209" fontId="9" fillId="0" borderId="0" xfId="0" applyNumberFormat="1" applyFont="1" applyFill="1" applyAlignment="1">
      <alignment horizontal="right" vertical="top"/>
    </xf>
    <xf numFmtId="0" fontId="8" fillId="0" borderId="10" xfId="0" applyFont="1" applyFill="1" applyBorder="1" applyAlignment="1">
      <alignment horizontal="left" vertical="top" wrapText="1"/>
    </xf>
    <xf numFmtId="0" fontId="8" fillId="0" borderId="10" xfId="0" applyFont="1" applyFill="1" applyBorder="1" applyAlignment="1">
      <alignment vertical="top" wrapText="1"/>
    </xf>
    <xf numFmtId="0" fontId="9" fillId="0" borderId="0" xfId="0" applyFont="1" applyFill="1" applyAlignment="1">
      <alignment horizontal="center"/>
    </xf>
    <xf numFmtId="0" fontId="8" fillId="0" borderId="10" xfId="0" applyFont="1" applyFill="1" applyBorder="1" applyAlignment="1">
      <alignment vertical="top" wrapText="1"/>
    </xf>
    <xf numFmtId="1" fontId="9" fillId="0" borderId="10" xfId="0" applyNumberFormat="1" applyFont="1" applyFill="1" applyBorder="1" applyAlignment="1">
      <alignment horizontal="right" vertical="center"/>
    </xf>
    <xf numFmtId="220" fontId="8" fillId="0" borderId="10" xfId="0" applyNumberFormat="1" applyFont="1" applyFill="1" applyBorder="1" applyAlignment="1">
      <alignment vertical="center"/>
    </xf>
    <xf numFmtId="220" fontId="9" fillId="0" borderId="0" xfId="0" applyNumberFormat="1" applyFont="1" applyFill="1" applyAlignment="1">
      <alignment vertical="center"/>
    </xf>
    <xf numFmtId="0" fontId="8" fillId="0" borderId="0" xfId="0" applyFont="1" applyFill="1" applyAlignment="1">
      <alignment vertical="center" wrapText="1"/>
    </xf>
    <xf numFmtId="220" fontId="8" fillId="0" borderId="0" xfId="0" applyNumberFormat="1" applyFont="1" applyFill="1" applyAlignment="1">
      <alignment/>
    </xf>
    <xf numFmtId="0" fontId="38" fillId="0" borderId="0" xfId="0" applyFont="1" applyFill="1" applyAlignment="1">
      <alignment/>
    </xf>
    <xf numFmtId="0" fontId="39" fillId="0" borderId="0" xfId="0" applyFont="1" applyFill="1" applyAlignment="1">
      <alignment/>
    </xf>
    <xf numFmtId="0" fontId="36" fillId="0" borderId="0" xfId="0" applyFont="1" applyFill="1" applyAlignment="1">
      <alignment/>
    </xf>
    <xf numFmtId="0" fontId="9" fillId="0" borderId="0" xfId="0" applyFont="1" applyFill="1" applyAlignment="1">
      <alignment horizontal="center" wrapText="1"/>
    </xf>
    <xf numFmtId="3" fontId="9" fillId="0" borderId="0" xfId="0" applyNumberFormat="1" applyFont="1" applyFill="1" applyAlignment="1">
      <alignment horizontal="right" wrapText="1"/>
    </xf>
    <xf numFmtId="220" fontId="8" fillId="0" borderId="0" xfId="0" applyNumberFormat="1" applyFont="1" applyFill="1" applyAlignment="1">
      <alignment horizontal="right" wrapText="1"/>
    </xf>
    <xf numFmtId="220" fontId="8" fillId="0" borderId="0" xfId="0" applyNumberFormat="1" applyFont="1" applyFill="1" applyAlignment="1">
      <alignment horizontal="right"/>
    </xf>
    <xf numFmtId="0" fontId="36" fillId="0" borderId="0" xfId="0" applyFont="1" applyFill="1" applyAlignment="1">
      <alignment horizontal="justify" vertical="top"/>
    </xf>
    <xf numFmtId="0" fontId="36" fillId="0" borderId="0" xfId="0" applyFont="1" applyFill="1" applyAlignment="1">
      <alignment horizontal="right" vertical="top"/>
    </xf>
    <xf numFmtId="0" fontId="36" fillId="0" borderId="0" xfId="0" applyFont="1" applyFill="1" applyAlignment="1">
      <alignment horizontal="center" wrapText="1"/>
    </xf>
    <xf numFmtId="0" fontId="36" fillId="0" borderId="0" xfId="0" applyFont="1" applyFill="1" applyAlignment="1">
      <alignment horizontal="justify" vertical="top" wrapText="1"/>
    </xf>
    <xf numFmtId="0" fontId="36" fillId="0" borderId="0" xfId="0" applyFont="1" applyFill="1" applyAlignment="1">
      <alignment horizontal="center"/>
    </xf>
    <xf numFmtId="3" fontId="36" fillId="0" borderId="0" xfId="0" applyNumberFormat="1" applyFont="1" applyFill="1" applyAlignment="1">
      <alignment horizontal="right"/>
    </xf>
    <xf numFmtId="4" fontId="36" fillId="0" borderId="0" xfId="0" applyNumberFormat="1" applyFont="1" applyFill="1" applyAlignment="1">
      <alignment horizontal="right"/>
    </xf>
    <xf numFmtId="0" fontId="39" fillId="0" borderId="0" xfId="0" applyFont="1" applyFill="1" applyAlignment="1">
      <alignment horizontal="justify" vertical="top"/>
    </xf>
    <xf numFmtId="0" fontId="8" fillId="0" borderId="10" xfId="0" applyFont="1" applyFill="1" applyBorder="1" applyAlignment="1">
      <alignment horizontal="justify" vertical="center"/>
    </xf>
    <xf numFmtId="0" fontId="9" fillId="0" borderId="10" xfId="0" applyFont="1" applyFill="1" applyBorder="1" applyAlignment="1">
      <alignment horizontal="center" wrapText="1"/>
    </xf>
    <xf numFmtId="0" fontId="9" fillId="0" borderId="10" xfId="0" applyFont="1" applyFill="1" applyBorder="1" applyAlignment="1">
      <alignment horizontal="right" wrapText="1"/>
    </xf>
    <xf numFmtId="220" fontId="8" fillId="0" borderId="10" xfId="0" applyNumberFormat="1" applyFont="1" applyFill="1" applyBorder="1" applyAlignment="1">
      <alignment horizontal="right" wrapText="1"/>
    </xf>
    <xf numFmtId="220" fontId="8" fillId="0" borderId="10" xfId="0" applyNumberFormat="1" applyFont="1" applyFill="1" applyBorder="1" applyAlignment="1">
      <alignment horizontal="right"/>
    </xf>
    <xf numFmtId="0" fontId="36" fillId="0" borderId="0" xfId="0" applyFont="1" applyFill="1" applyAlignment="1">
      <alignment horizontal="right" wrapText="1"/>
    </xf>
    <xf numFmtId="4" fontId="36" fillId="0" borderId="0" xfId="0" applyNumberFormat="1" applyFont="1" applyFill="1" applyAlignment="1">
      <alignment horizontal="right" wrapText="1"/>
    </xf>
    <xf numFmtId="0" fontId="9" fillId="0" borderId="10" xfId="0" applyFont="1" applyFill="1" applyBorder="1" applyAlignment="1">
      <alignment horizontal="center"/>
    </xf>
    <xf numFmtId="0" fontId="36" fillId="0" borderId="0" xfId="0" applyFont="1" applyFill="1" applyAlignment="1">
      <alignment horizontal="justify" vertical="center"/>
    </xf>
    <xf numFmtId="0" fontId="39" fillId="0" borderId="0" xfId="0" applyFont="1" applyFill="1" applyAlignment="1">
      <alignment horizontal="center" wrapText="1"/>
    </xf>
    <xf numFmtId="4" fontId="40" fillId="0" borderId="0" xfId="0" applyNumberFormat="1" applyFont="1" applyFill="1" applyAlignment="1">
      <alignment horizontal="right" wrapText="1"/>
    </xf>
    <xf numFmtId="1" fontId="9" fillId="0" borderId="10" xfId="0" applyNumberFormat="1" applyFont="1" applyFill="1" applyBorder="1" applyAlignment="1">
      <alignment/>
    </xf>
    <xf numFmtId="4" fontId="9" fillId="0" borderId="0" xfId="0" applyNumberFormat="1" applyFont="1" applyFill="1" applyAlignment="1">
      <alignment horizontal="right" wrapText="1"/>
    </xf>
    <xf numFmtId="220" fontId="8" fillId="0" borderId="0" xfId="0" applyNumberFormat="1" applyFont="1" applyFill="1" applyAlignment="1" applyProtection="1">
      <alignment horizontal="right" wrapText="1"/>
      <protection locked="0"/>
    </xf>
    <xf numFmtId="4" fontId="34" fillId="0" borderId="0" xfId="0" applyNumberFormat="1" applyFont="1" applyFill="1" applyAlignment="1">
      <alignment horizontal="right"/>
    </xf>
    <xf numFmtId="0" fontId="38" fillId="0" borderId="0" xfId="0" applyFont="1" applyFill="1" applyAlignment="1">
      <alignment vertical="top"/>
    </xf>
    <xf numFmtId="220" fontId="36" fillId="0" borderId="0" xfId="0" applyNumberFormat="1" applyFont="1" applyFill="1" applyAlignment="1">
      <alignment horizontal="justify" vertical="top"/>
    </xf>
    <xf numFmtId="2" fontId="36" fillId="0" borderId="0" xfId="0" applyNumberFormat="1" applyFont="1" applyFill="1" applyAlignment="1">
      <alignment horizontal="left" vertical="top"/>
    </xf>
    <xf numFmtId="209" fontId="36" fillId="0" borderId="0" xfId="0" applyNumberFormat="1" applyFont="1" applyFill="1" applyAlignment="1">
      <alignment vertical="top"/>
    </xf>
    <xf numFmtId="0" fontId="9" fillId="0" borderId="10" xfId="0" applyFont="1" applyFill="1" applyBorder="1" applyAlignment="1">
      <alignment horizontal="center" vertical="center" wrapText="1"/>
    </xf>
    <xf numFmtId="4" fontId="9" fillId="0" borderId="0" xfId="0" applyNumberFormat="1" applyFont="1" applyFill="1" applyAlignment="1">
      <alignment horizontal="right"/>
    </xf>
    <xf numFmtId="0" fontId="34" fillId="0" borderId="0" xfId="0" applyFont="1" applyFill="1" applyAlignment="1">
      <alignment vertical="top"/>
    </xf>
    <xf numFmtId="3" fontId="9" fillId="0" borderId="10" xfId="0" applyNumberFormat="1" applyFont="1" applyFill="1" applyBorder="1" applyAlignment="1">
      <alignment horizontal="right"/>
    </xf>
    <xf numFmtId="3" fontId="63" fillId="0" borderId="10" xfId="0" applyNumberFormat="1" applyFont="1" applyFill="1" applyBorder="1" applyAlignment="1">
      <alignment horizontal="right"/>
    </xf>
    <xf numFmtId="0" fontId="9" fillId="0" borderId="10" xfId="0" applyFont="1" applyFill="1" applyBorder="1" applyAlignment="1" applyProtection="1">
      <alignment vertical="top" wrapText="1"/>
      <protection locked="0"/>
    </xf>
    <xf numFmtId="0" fontId="63" fillId="0" borderId="0" xfId="0" applyFont="1" applyFill="1" applyBorder="1" applyAlignment="1">
      <alignment horizontal="center" vertical="top"/>
    </xf>
    <xf numFmtId="4" fontId="63" fillId="0" borderId="0" xfId="0" applyNumberFormat="1" applyFont="1" applyFill="1" applyBorder="1" applyAlignment="1">
      <alignment horizontal="center" vertical="top"/>
    </xf>
    <xf numFmtId="220" fontId="63" fillId="0" borderId="0" xfId="0" applyNumberFormat="1" applyFont="1" applyFill="1" applyBorder="1" applyAlignment="1">
      <alignment horizontal="center" vertical="top" wrapText="1"/>
    </xf>
    <xf numFmtId="0" fontId="67" fillId="0" borderId="0" xfId="0" applyFont="1" applyFill="1" applyAlignment="1">
      <alignment/>
    </xf>
    <xf numFmtId="0" fontId="8" fillId="0" borderId="0" xfId="0" applyFont="1" applyFill="1" applyAlignment="1">
      <alignment horizontal="center"/>
    </xf>
    <xf numFmtId="0" fontId="63" fillId="0" borderId="0" xfId="0" applyFont="1" applyFill="1" applyAlignment="1">
      <alignment horizontal="center"/>
    </xf>
    <xf numFmtId="0" fontId="63" fillId="0" borderId="0" xfId="0" applyFont="1" applyFill="1" applyAlignment="1">
      <alignment horizontal="justify"/>
    </xf>
    <xf numFmtId="220" fontId="8" fillId="0" borderId="0" xfId="0" applyNumberFormat="1" applyFont="1" applyFill="1" applyAlignment="1">
      <alignment horizontal="justify"/>
    </xf>
    <xf numFmtId="220" fontId="64" fillId="0" borderId="0" xfId="0" applyNumberFormat="1" applyFont="1" applyFill="1" applyAlignment="1">
      <alignment horizontal="justify"/>
    </xf>
    <xf numFmtId="0" fontId="66" fillId="0" borderId="0" xfId="0" applyFont="1" applyFill="1" applyAlignment="1">
      <alignment horizontal="justify"/>
    </xf>
    <xf numFmtId="0" fontId="9" fillId="0" borderId="10" xfId="0" applyFont="1" applyFill="1" applyBorder="1" applyAlignment="1">
      <alignment horizontal="left" vertical="top" wrapText="1"/>
    </xf>
    <xf numFmtId="220" fontId="64" fillId="0" borderId="0" xfId="0" applyNumberFormat="1" applyFont="1" applyFill="1" applyAlignment="1">
      <alignment horizontal="right"/>
    </xf>
    <xf numFmtId="0" fontId="66" fillId="0" borderId="0" xfId="0" applyFont="1" applyFill="1" applyAlignment="1">
      <alignment horizontal="justify" vertical="center"/>
    </xf>
    <xf numFmtId="0" fontId="8" fillId="0" borderId="10" xfId="0" applyFont="1" applyFill="1" applyBorder="1" applyAlignment="1">
      <alignment horizontal="left" vertical="top" wrapText="1"/>
    </xf>
    <xf numFmtId="0" fontId="9" fillId="0" borderId="17" xfId="0" applyFont="1" applyFill="1" applyBorder="1" applyAlignment="1">
      <alignment horizontal="center"/>
    </xf>
    <xf numFmtId="220" fontId="8" fillId="0" borderId="10" xfId="42" applyNumberFormat="1" applyFont="1" applyFill="1" applyBorder="1" applyAlignment="1">
      <alignment horizontal="right"/>
    </xf>
    <xf numFmtId="220" fontId="8" fillId="0" borderId="10" xfId="0" applyNumberFormat="1" applyFont="1" applyFill="1" applyBorder="1" applyAlignment="1">
      <alignment horizontal="right"/>
    </xf>
    <xf numFmtId="0" fontId="36" fillId="0" borderId="0" xfId="0" applyFont="1" applyFill="1" applyAlignment="1">
      <alignment horizontal="justify" vertical="center"/>
    </xf>
    <xf numFmtId="0" fontId="8" fillId="0" borderId="0" xfId="0" applyFont="1" applyFill="1" applyAlignment="1">
      <alignment horizontal="center" vertical="center"/>
    </xf>
    <xf numFmtId="0" fontId="8" fillId="0" borderId="0" xfId="0" applyFont="1" applyFill="1" applyAlignment="1">
      <alignment horizontal="justify" vertical="center"/>
    </xf>
    <xf numFmtId="0" fontId="9" fillId="0" borderId="0" xfId="0" applyFont="1" applyFill="1" applyAlignment="1">
      <alignment horizontal="justify" vertical="center"/>
    </xf>
    <xf numFmtId="220" fontId="8" fillId="0" borderId="0" xfId="0" applyNumberFormat="1" applyFont="1" applyFill="1" applyAlignment="1">
      <alignment horizontal="justify" vertical="center"/>
    </xf>
    <xf numFmtId="220" fontId="9" fillId="0" borderId="10" xfId="0" applyNumberFormat="1" applyFont="1" applyFill="1" applyBorder="1" applyAlignment="1">
      <alignment horizontal="right" vertical="top"/>
    </xf>
    <xf numFmtId="0" fontId="12" fillId="0" borderId="0" xfId="0" applyFont="1" applyAlignment="1">
      <alignment vertical="center"/>
    </xf>
    <xf numFmtId="0" fontId="42" fillId="0" borderId="0" xfId="0" applyFont="1" applyAlignment="1">
      <alignment vertical="top"/>
    </xf>
    <xf numFmtId="0" fontId="13" fillId="0" borderId="0" xfId="0" applyFont="1" applyAlignment="1">
      <alignment vertical="center"/>
    </xf>
    <xf numFmtId="0" fontId="43" fillId="0" borderId="0" xfId="53" applyFont="1" applyAlignment="1" applyProtection="1">
      <alignment vertical="center"/>
      <protection/>
    </xf>
    <xf numFmtId="0" fontId="36" fillId="0" borderId="0" xfId="0" applyFont="1" applyAlignment="1">
      <alignment vertical="top"/>
    </xf>
    <xf numFmtId="0" fontId="14" fillId="0" borderId="0" xfId="53" applyFont="1" applyAlignment="1" applyProtection="1">
      <alignment vertical="center"/>
      <protection/>
    </xf>
    <xf numFmtId="0" fontId="15" fillId="0" borderId="0" xfId="0" applyFont="1" applyAlignment="1">
      <alignment horizontal="center" vertical="top"/>
    </xf>
    <xf numFmtId="0" fontId="42" fillId="0" borderId="0" xfId="0" applyFont="1" applyAlignment="1">
      <alignment vertical="top" wrapText="1"/>
    </xf>
    <xf numFmtId="0" fontId="42" fillId="0" borderId="0" xfId="0" applyFont="1" applyAlignment="1">
      <alignment horizontal="center" vertical="top" wrapText="1"/>
    </xf>
    <xf numFmtId="0" fontId="42" fillId="0" borderId="0" xfId="0" applyFont="1" applyAlignment="1">
      <alignment horizontal="right" vertical="top"/>
    </xf>
    <xf numFmtId="0" fontId="16" fillId="0" borderId="0" xfId="0" applyFont="1" applyAlignment="1">
      <alignment vertical="top" wrapText="1"/>
    </xf>
    <xf numFmtId="0" fontId="17" fillId="0" borderId="0" xfId="0" applyFont="1" applyAlignment="1">
      <alignment vertical="top"/>
    </xf>
    <xf numFmtId="0" fontId="17" fillId="0" borderId="0" xfId="0" applyFont="1" applyAlignment="1">
      <alignment vertical="top"/>
    </xf>
    <xf numFmtId="0" fontId="42" fillId="0" borderId="0" xfId="0" applyFont="1" applyAlignment="1">
      <alignment horizontal="right" vertical="top"/>
    </xf>
    <xf numFmtId="0" fontId="15" fillId="0" borderId="0" xfId="0" applyFont="1" applyAlignment="1">
      <alignment horizontal="left" vertical="top"/>
    </xf>
    <xf numFmtId="0" fontId="44" fillId="0" borderId="0" xfId="0" applyFont="1" applyAlignment="1">
      <alignment horizontal="center" vertical="top"/>
    </xf>
    <xf numFmtId="0" fontId="45" fillId="0" borderId="0" xfId="0" applyFont="1" applyAlignment="1">
      <alignment horizontal="center" vertical="top"/>
    </xf>
    <xf numFmtId="0" fontId="15" fillId="0" borderId="0" xfId="0" applyFont="1" applyAlignment="1">
      <alignment horizontal="left" vertical="top" wrapText="1"/>
    </xf>
    <xf numFmtId="0" fontId="15" fillId="0" borderId="0" xfId="0" applyFont="1" applyAlignment="1">
      <alignment horizontal="left" vertical="top"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8" fillId="0" borderId="10" xfId="0" applyFont="1" applyFill="1" applyBorder="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bično_sveukupna-rekapitulacija"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6"/>
  <sheetViews>
    <sheetView view="pageBreakPreview" zoomScale="60" workbookViewId="0" topLeftCell="A1">
      <selection activeCell="D21" sqref="D21"/>
    </sheetView>
  </sheetViews>
  <sheetFormatPr defaultColWidth="9.140625" defaultRowHeight="12.75"/>
  <cols>
    <col min="1" max="1" width="9.421875" style="275" customWidth="1"/>
    <col min="2" max="2" width="9.140625" style="275" customWidth="1"/>
    <col min="3" max="4" width="3.7109375" style="275" customWidth="1"/>
    <col min="5" max="16384" width="9.140625" style="275" customWidth="1"/>
  </cols>
  <sheetData>
    <row r="1" ht="15">
      <c r="A1" s="274"/>
    </row>
    <row r="2" ht="15">
      <c r="A2" s="276"/>
    </row>
    <row r="3" ht="15">
      <c r="A3" s="274"/>
    </row>
    <row r="4" ht="15">
      <c r="A4" s="274"/>
    </row>
    <row r="5" s="278" customFormat="1" ht="12">
      <c r="A5" s="277"/>
    </row>
    <row r="6" ht="15">
      <c r="A6" s="279"/>
    </row>
    <row r="7" ht="15">
      <c r="A7" s="279"/>
    </row>
    <row r="8" ht="15">
      <c r="A8" s="279"/>
    </row>
    <row r="10" spans="1:11" ht="18.75">
      <c r="A10" s="289" t="s">
        <v>134</v>
      </c>
      <c r="B10" s="289"/>
      <c r="C10" s="289"/>
      <c r="D10" s="289"/>
      <c r="E10" s="289"/>
      <c r="F10" s="289"/>
      <c r="G10" s="289"/>
      <c r="H10" s="289"/>
      <c r="I10" s="289"/>
      <c r="J10" s="289"/>
      <c r="K10" s="289"/>
    </row>
    <row r="11" spans="1:11" ht="21">
      <c r="A11" s="290" t="s">
        <v>135</v>
      </c>
      <c r="B11" s="290"/>
      <c r="C11" s="290"/>
      <c r="D11" s="290"/>
      <c r="E11" s="290"/>
      <c r="F11" s="290"/>
      <c r="G11" s="290"/>
      <c r="H11" s="290"/>
      <c r="I11" s="290"/>
      <c r="J11" s="290"/>
      <c r="K11" s="290"/>
    </row>
    <row r="12" spans="1:11" ht="15">
      <c r="A12" s="280"/>
      <c r="B12" s="280"/>
      <c r="C12" s="280"/>
      <c r="D12" s="280"/>
      <c r="E12" s="280"/>
      <c r="F12" s="280"/>
      <c r="G12" s="280"/>
      <c r="H12" s="280"/>
      <c r="I12" s="280"/>
      <c r="J12" s="280"/>
      <c r="K12" s="280"/>
    </row>
    <row r="13" spans="1:11" ht="15">
      <c r="A13" s="280"/>
      <c r="B13" s="280"/>
      <c r="C13" s="280"/>
      <c r="D13" s="280"/>
      <c r="E13" s="280"/>
      <c r="F13" s="280"/>
      <c r="G13" s="280"/>
      <c r="H13" s="280"/>
      <c r="I13" s="280"/>
      <c r="J13" s="280"/>
      <c r="K13" s="280"/>
    </row>
    <row r="14" spans="1:11" ht="15">
      <c r="A14" s="280"/>
      <c r="B14" s="280"/>
      <c r="C14" s="280"/>
      <c r="D14" s="280"/>
      <c r="E14" s="280"/>
      <c r="F14" s="280"/>
      <c r="G14" s="280"/>
      <c r="H14" s="280"/>
      <c r="I14" s="280"/>
      <c r="J14" s="280"/>
      <c r="K14" s="280"/>
    </row>
    <row r="15" spans="1:11" ht="15">
      <c r="A15" s="280"/>
      <c r="B15" s="280"/>
      <c r="C15" s="280"/>
      <c r="D15" s="280"/>
      <c r="E15" s="280"/>
      <c r="F15" s="280"/>
      <c r="G15" s="280"/>
      <c r="H15" s="280"/>
      <c r="I15" s="280"/>
      <c r="J15" s="280"/>
      <c r="K15" s="280"/>
    </row>
    <row r="18" spans="1:11" ht="45.75" customHeight="1">
      <c r="A18" s="287" t="s">
        <v>136</v>
      </c>
      <c r="B18" s="287"/>
      <c r="C18" s="281"/>
      <c r="D18" s="291" t="s">
        <v>247</v>
      </c>
      <c r="E18" s="291"/>
      <c r="F18" s="291"/>
      <c r="G18" s="291"/>
      <c r="H18" s="291"/>
      <c r="I18" s="291"/>
      <c r="J18" s="291"/>
      <c r="K18" s="291"/>
    </row>
    <row r="20" spans="1:11" ht="27.75" customHeight="1">
      <c r="A20" s="287" t="s">
        <v>137</v>
      </c>
      <c r="B20" s="287"/>
      <c r="C20" s="282"/>
      <c r="D20" s="292" t="s">
        <v>251</v>
      </c>
      <c r="E20" s="288"/>
      <c r="F20" s="288"/>
      <c r="G20" s="288"/>
      <c r="H20" s="288"/>
      <c r="I20" s="288"/>
      <c r="J20" s="288"/>
      <c r="K20" s="288"/>
    </row>
    <row r="21" spans="1:9" ht="15">
      <c r="A21" s="283"/>
      <c r="B21" s="283"/>
      <c r="C21" s="282"/>
      <c r="D21" s="284"/>
      <c r="E21" s="284"/>
      <c r="F21" s="284"/>
      <c r="G21" s="284"/>
      <c r="H21" s="284"/>
      <c r="I21" s="284"/>
    </row>
    <row r="22" spans="1:11" ht="15">
      <c r="A22" s="287" t="s">
        <v>138</v>
      </c>
      <c r="B22" s="287"/>
      <c r="D22" s="288" t="s">
        <v>248</v>
      </c>
      <c r="E22" s="288"/>
      <c r="F22" s="288"/>
      <c r="G22" s="288"/>
      <c r="H22" s="288"/>
      <c r="I22" s="288"/>
      <c r="J22" s="288"/>
      <c r="K22" s="288"/>
    </row>
    <row r="24" spans="1:11" ht="15">
      <c r="A24" s="287"/>
      <c r="B24" s="287"/>
      <c r="D24" s="288"/>
      <c r="E24" s="288"/>
      <c r="F24" s="288"/>
      <c r="G24" s="288"/>
      <c r="H24" s="288"/>
      <c r="I24" s="288"/>
      <c r="J24" s="288"/>
      <c r="K24" s="288"/>
    </row>
    <row r="28" spans="2:8" ht="15">
      <c r="B28" s="275" t="s">
        <v>139</v>
      </c>
      <c r="D28" s="285"/>
      <c r="E28" s="285" t="s">
        <v>140</v>
      </c>
      <c r="F28" s="285"/>
      <c r="G28" s="285"/>
      <c r="H28" s="285"/>
    </row>
    <row r="29" spans="4:8" ht="15">
      <c r="D29" s="286"/>
      <c r="E29" s="286" t="s">
        <v>141</v>
      </c>
      <c r="F29" s="285"/>
      <c r="G29" s="285"/>
      <c r="H29" s="285"/>
    </row>
    <row r="30" spans="4:8" ht="15">
      <c r="D30" s="286"/>
      <c r="E30" s="286" t="s">
        <v>142</v>
      </c>
      <c r="F30" s="285"/>
      <c r="G30" s="285"/>
      <c r="H30" s="285"/>
    </row>
    <row r="31" spans="4:8" ht="15">
      <c r="D31" s="286"/>
      <c r="E31" s="286"/>
      <c r="F31" s="285"/>
      <c r="G31" s="285"/>
      <c r="H31" s="285"/>
    </row>
    <row r="36" spans="1:10" ht="15">
      <c r="A36" s="275" t="s">
        <v>249</v>
      </c>
      <c r="J36" s="283" t="s">
        <v>143</v>
      </c>
    </row>
  </sheetData>
  <sheetProtection/>
  <mergeCells count="10">
    <mergeCell ref="A22:B22"/>
    <mergeCell ref="D22:K22"/>
    <mergeCell ref="A24:B24"/>
    <mergeCell ref="D24:K24"/>
    <mergeCell ref="A10:K10"/>
    <mergeCell ref="A11:K11"/>
    <mergeCell ref="A18:B18"/>
    <mergeCell ref="D18:K18"/>
    <mergeCell ref="A20:B20"/>
    <mergeCell ref="D20:K20"/>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36"/>
  <sheetViews>
    <sheetView view="pageLayout" zoomScaleNormal="110" zoomScaleSheetLayoutView="100" workbookViewId="0" topLeftCell="A54">
      <selection activeCell="A18" sqref="A18"/>
    </sheetView>
  </sheetViews>
  <sheetFormatPr defaultColWidth="9.140625" defaultRowHeight="12.75"/>
  <cols>
    <col min="1" max="1" width="102.00390625" style="1" customWidth="1"/>
    <col min="2" max="16384" width="9.140625" style="1" customWidth="1"/>
  </cols>
  <sheetData>
    <row r="1" ht="12.75">
      <c r="A1" s="1" t="s">
        <v>1</v>
      </c>
    </row>
    <row r="3" ht="25.5">
      <c r="A3" s="2" t="s">
        <v>25</v>
      </c>
    </row>
    <row r="4" ht="51">
      <c r="A4" s="2" t="s">
        <v>26</v>
      </c>
    </row>
    <row r="5" ht="38.25">
      <c r="A5" s="2" t="s">
        <v>27</v>
      </c>
    </row>
    <row r="6" ht="51">
      <c r="A6" s="2" t="s">
        <v>28</v>
      </c>
    </row>
    <row r="7" ht="51">
      <c r="A7" s="2" t="s">
        <v>29</v>
      </c>
    </row>
    <row r="8" ht="25.5">
      <c r="A8" s="2" t="s">
        <v>30</v>
      </c>
    </row>
    <row r="9" ht="25.5">
      <c r="A9" s="2" t="s">
        <v>2</v>
      </c>
    </row>
    <row r="10" ht="25.5">
      <c r="A10" s="2" t="s">
        <v>3</v>
      </c>
    </row>
    <row r="11" ht="51">
      <c r="A11" s="2" t="s">
        <v>4</v>
      </c>
    </row>
    <row r="12" ht="25.5">
      <c r="A12" s="2" t="s">
        <v>5</v>
      </c>
    </row>
    <row r="13" ht="38.25">
      <c r="A13" s="2" t="s">
        <v>6</v>
      </c>
    </row>
    <row r="14" ht="25.5">
      <c r="A14" s="2" t="s">
        <v>7</v>
      </c>
    </row>
    <row r="15" ht="12.75">
      <c r="A15" s="2" t="s">
        <v>8</v>
      </c>
    </row>
    <row r="16" ht="25.5">
      <c r="A16" s="2" t="s">
        <v>31</v>
      </c>
    </row>
    <row r="17" ht="38.25">
      <c r="A17" s="2" t="s">
        <v>32</v>
      </c>
    </row>
    <row r="18" ht="12.75">
      <c r="A18" s="2" t="s">
        <v>33</v>
      </c>
    </row>
    <row r="19" ht="25.5">
      <c r="A19" s="2" t="s">
        <v>9</v>
      </c>
    </row>
    <row r="20" ht="25.5">
      <c r="A20" s="2" t="s">
        <v>34</v>
      </c>
    </row>
    <row r="21" ht="38.25">
      <c r="A21" s="2" t="s">
        <v>35</v>
      </c>
    </row>
    <row r="22" ht="51">
      <c r="A22" s="2" t="s">
        <v>36</v>
      </c>
    </row>
    <row r="23" ht="25.5">
      <c r="A23" s="2" t="s">
        <v>10</v>
      </c>
    </row>
    <row r="24" ht="25.5">
      <c r="A24" s="2" t="s">
        <v>0</v>
      </c>
    </row>
    <row r="25" ht="25.5">
      <c r="A25" s="2" t="s">
        <v>37</v>
      </c>
    </row>
    <row r="26" ht="38.25">
      <c r="A26" s="2" t="s">
        <v>38</v>
      </c>
    </row>
    <row r="27" ht="38.25">
      <c r="A27" s="2" t="s">
        <v>39</v>
      </c>
    </row>
    <row r="28" ht="25.5">
      <c r="A28" s="2" t="s">
        <v>40</v>
      </c>
    </row>
    <row r="29" ht="25.5">
      <c r="A29" s="2" t="s">
        <v>41</v>
      </c>
    </row>
    <row r="30" ht="25.5">
      <c r="A30" s="2" t="s">
        <v>42</v>
      </c>
    </row>
    <row r="31" ht="38.25">
      <c r="A31" s="2" t="s">
        <v>43</v>
      </c>
    </row>
    <row r="32" ht="38.25">
      <c r="A32" s="2" t="s">
        <v>44</v>
      </c>
    </row>
    <row r="33" ht="38.25">
      <c r="A33" s="2" t="s">
        <v>11</v>
      </c>
    </row>
    <row r="34" ht="25.5">
      <c r="A34" s="2" t="s">
        <v>12</v>
      </c>
    </row>
    <row r="35" ht="38.25">
      <c r="A35" s="2" t="s">
        <v>18</v>
      </c>
    </row>
    <row r="36" ht="25.5">
      <c r="A36" s="2" t="s">
        <v>45</v>
      </c>
    </row>
  </sheetData>
  <sheetProtection/>
  <printOptions/>
  <pageMargins left="0.984251968503937" right="0.3937007874015748" top="0.7874015748031497" bottom="0.7874015748031497" header="0.31496062992125984" footer="0.3937007874015748"/>
  <pageSetup horizontalDpi="300" verticalDpi="300" orientation="portrait" paperSize="9" scale="95" r:id="rId1"/>
  <headerFooter>
    <oddFooter>&amp;R&amp;"-,Regular"&amp;9&amp;P</oddFooter>
  </headerFooter>
</worksheet>
</file>

<file path=xl/worksheets/sheet3.xml><?xml version="1.0" encoding="utf-8"?>
<worksheet xmlns="http://schemas.openxmlformats.org/spreadsheetml/2006/main" xmlns:r="http://schemas.openxmlformats.org/officeDocument/2006/relationships">
  <dimension ref="A1:P255"/>
  <sheetViews>
    <sheetView tabSelected="1" view="pageBreakPreview" zoomScaleSheetLayoutView="100" zoomScalePageLayoutView="0" workbookViewId="0" topLeftCell="A232">
      <selection activeCell="B117" sqref="B117"/>
    </sheetView>
  </sheetViews>
  <sheetFormatPr defaultColWidth="8.8515625" defaultRowHeight="12.75"/>
  <cols>
    <col min="1" max="1" width="6.7109375" style="142" customWidth="1"/>
    <col min="2" max="2" width="42.7109375" style="80" customWidth="1"/>
    <col min="3" max="3" width="9.140625" style="79" customWidth="1"/>
    <col min="4" max="4" width="9.140625" style="81" customWidth="1"/>
    <col min="5" max="5" width="12.00390625" style="108" bestFit="1" customWidth="1"/>
    <col min="6" max="6" width="15.7109375" style="108" customWidth="1"/>
    <col min="7" max="7" width="11.7109375" style="54" customWidth="1"/>
    <col min="8" max="8" width="11.140625" style="54" customWidth="1"/>
    <col min="9" max="16384" width="8.8515625" style="51" customWidth="1"/>
  </cols>
  <sheetData>
    <row r="1" spans="1:6" ht="25.5">
      <c r="A1" s="26" t="s">
        <v>62</v>
      </c>
      <c r="B1" s="85" t="s">
        <v>61</v>
      </c>
      <c r="C1" s="26" t="s">
        <v>14</v>
      </c>
      <c r="D1" s="27" t="s">
        <v>15</v>
      </c>
      <c r="E1" s="130" t="s">
        <v>19</v>
      </c>
      <c r="F1" s="92" t="s">
        <v>20</v>
      </c>
    </row>
    <row r="2" spans="1:8" s="50" customFormat="1" ht="12.75">
      <c r="A2" s="48"/>
      <c r="B2" s="22"/>
      <c r="C2" s="48"/>
      <c r="D2" s="48"/>
      <c r="E2" s="93"/>
      <c r="F2" s="93"/>
      <c r="G2" s="49"/>
      <c r="H2" s="49"/>
    </row>
    <row r="3" spans="1:8" ht="12.75">
      <c r="A3" s="293" t="s">
        <v>250</v>
      </c>
      <c r="B3" s="293"/>
      <c r="C3" s="294"/>
      <c r="D3" s="294"/>
      <c r="E3" s="294"/>
      <c r="F3" s="294"/>
      <c r="H3" s="49"/>
    </row>
    <row r="4" spans="1:8" s="4" customFormat="1" ht="12.75">
      <c r="A4" s="295"/>
      <c r="B4" s="295"/>
      <c r="C4" s="295"/>
      <c r="D4" s="295"/>
      <c r="E4" s="295"/>
      <c r="F4" s="295"/>
      <c r="G4" s="25"/>
      <c r="H4" s="25"/>
    </row>
    <row r="5" spans="1:6" ht="12.75">
      <c r="A5" s="138">
        <v>1</v>
      </c>
      <c r="B5" s="43" t="s">
        <v>16</v>
      </c>
      <c r="C5" s="52"/>
      <c r="D5" s="53"/>
      <c r="E5" s="131"/>
      <c r="F5" s="94"/>
    </row>
    <row r="6" spans="1:6" ht="12.75">
      <c r="A6" s="125"/>
      <c r="B6" s="18"/>
      <c r="C6" s="19"/>
      <c r="D6" s="20"/>
      <c r="E6" s="95"/>
      <c r="F6" s="95"/>
    </row>
    <row r="7" spans="1:6" ht="219" customHeight="1">
      <c r="A7" s="139" t="s">
        <v>46</v>
      </c>
      <c r="B7" s="43" t="s">
        <v>182</v>
      </c>
      <c r="C7" s="33"/>
      <c r="D7" s="28"/>
      <c r="E7" s="96"/>
      <c r="F7" s="96"/>
    </row>
    <row r="8" spans="1:6" ht="12.75">
      <c r="A8" s="139"/>
      <c r="B8" s="42" t="s">
        <v>80</v>
      </c>
      <c r="C8" s="143" t="s">
        <v>22</v>
      </c>
      <c r="D8" s="144">
        <v>207</v>
      </c>
      <c r="E8" s="145"/>
      <c r="F8" s="145">
        <f>E8*D8</f>
        <v>0</v>
      </c>
    </row>
    <row r="9" spans="1:6" ht="12.75">
      <c r="A9" s="125"/>
      <c r="B9" s="18"/>
      <c r="C9" s="19"/>
      <c r="D9" s="20"/>
      <c r="E9" s="95"/>
      <c r="F9" s="95"/>
    </row>
    <row r="10" spans="1:8" s="30" customFormat="1" ht="76.5">
      <c r="A10" s="7" t="s">
        <v>63</v>
      </c>
      <c r="B10" s="38" t="s">
        <v>147</v>
      </c>
      <c r="C10" s="15"/>
      <c r="D10" s="31"/>
      <c r="E10" s="113"/>
      <c r="F10" s="113"/>
      <c r="G10" s="82"/>
      <c r="H10" s="3"/>
    </row>
    <row r="11" spans="1:8" s="30" customFormat="1" ht="12.75">
      <c r="A11" s="7"/>
      <c r="B11" s="115" t="s">
        <v>76</v>
      </c>
      <c r="C11" s="116" t="s">
        <v>70</v>
      </c>
      <c r="D11" s="117">
        <v>1</v>
      </c>
      <c r="E11" s="118"/>
      <c r="F11" s="118">
        <f>D11*E11</f>
        <v>0</v>
      </c>
      <c r="G11" s="82"/>
      <c r="H11" s="3"/>
    </row>
    <row r="12" spans="1:8" s="30" customFormat="1" ht="12.75">
      <c r="A12" s="7"/>
      <c r="B12" s="14"/>
      <c r="C12" s="15"/>
      <c r="D12" s="31"/>
      <c r="E12" s="113"/>
      <c r="F12" s="113"/>
      <c r="G12" s="82"/>
      <c r="H12" s="3"/>
    </row>
    <row r="13" spans="1:8" s="30" customFormat="1" ht="127.5">
      <c r="A13" s="7" t="s">
        <v>245</v>
      </c>
      <c r="B13" s="38" t="s">
        <v>148</v>
      </c>
      <c r="C13" s="15"/>
      <c r="D13" s="31"/>
      <c r="E13" s="113"/>
      <c r="F13" s="113"/>
      <c r="G13" s="82"/>
      <c r="H13" s="3"/>
    </row>
    <row r="14" spans="1:8" s="30" customFormat="1" ht="12.75">
      <c r="A14" s="7"/>
      <c r="B14" s="115" t="s">
        <v>76</v>
      </c>
      <c r="C14" s="116" t="s">
        <v>70</v>
      </c>
      <c r="D14" s="117">
        <v>1</v>
      </c>
      <c r="E14" s="118"/>
      <c r="F14" s="118">
        <f>D14*E14</f>
        <v>0</v>
      </c>
      <c r="G14" s="82"/>
      <c r="H14" s="3"/>
    </row>
    <row r="15" spans="1:8" s="30" customFormat="1" ht="12.75">
      <c r="A15" s="7"/>
      <c r="B15" s="14"/>
      <c r="C15" s="15"/>
      <c r="D15" s="31"/>
      <c r="E15" s="113"/>
      <c r="F15" s="113"/>
      <c r="G15" s="82"/>
      <c r="H15" s="3"/>
    </row>
    <row r="16" spans="1:8" s="30" customFormat="1" ht="140.25">
      <c r="A16" s="7" t="s">
        <v>64</v>
      </c>
      <c r="B16" s="38" t="s">
        <v>170</v>
      </c>
      <c r="C16" s="15"/>
      <c r="D16" s="31"/>
      <c r="E16" s="113"/>
      <c r="F16" s="113"/>
      <c r="G16" s="82"/>
      <c r="H16" s="3"/>
    </row>
    <row r="17" spans="1:8" s="30" customFormat="1" ht="12.75">
      <c r="A17" s="7"/>
      <c r="B17" s="39" t="s">
        <v>77</v>
      </c>
      <c r="C17" s="15"/>
      <c r="D17" s="16"/>
      <c r="E17" s="113"/>
      <c r="F17" s="113"/>
      <c r="G17" s="82"/>
      <c r="H17" s="3"/>
    </row>
    <row r="18" spans="1:8" s="30" customFormat="1" ht="12.75">
      <c r="A18" s="7"/>
      <c r="B18" s="115" t="s">
        <v>78</v>
      </c>
      <c r="C18" s="116" t="s">
        <v>22</v>
      </c>
      <c r="D18" s="117">
        <v>20</v>
      </c>
      <c r="E18" s="118"/>
      <c r="F18" s="118">
        <f>D18*E18</f>
        <v>0</v>
      </c>
      <c r="G18" s="82"/>
      <c r="H18" s="3"/>
    </row>
    <row r="19" spans="1:8" s="30" customFormat="1" ht="12.75">
      <c r="A19" s="7"/>
      <c r="B19" s="14"/>
      <c r="C19" s="15"/>
      <c r="D19" s="31"/>
      <c r="E19" s="113"/>
      <c r="F19" s="113"/>
      <c r="G19" s="82"/>
      <c r="H19" s="3"/>
    </row>
    <row r="20" spans="1:8" s="30" customFormat="1" ht="89.25">
      <c r="A20" s="7" t="s">
        <v>65</v>
      </c>
      <c r="B20" s="40" t="s">
        <v>149</v>
      </c>
      <c r="C20" s="15"/>
      <c r="D20" s="31"/>
      <c r="E20" s="113"/>
      <c r="F20" s="113"/>
      <c r="G20" s="82"/>
      <c r="H20" s="3"/>
    </row>
    <row r="21" spans="1:8" s="30" customFormat="1" ht="12.75">
      <c r="A21" s="7"/>
      <c r="B21" s="115" t="s">
        <v>69</v>
      </c>
      <c r="C21" s="116" t="s">
        <v>70</v>
      </c>
      <c r="D21" s="117">
        <v>1</v>
      </c>
      <c r="E21" s="118"/>
      <c r="F21" s="118">
        <f>D21*E21</f>
        <v>0</v>
      </c>
      <c r="G21" s="82"/>
      <c r="H21" s="3"/>
    </row>
    <row r="22" spans="1:8" s="30" customFormat="1" ht="12.75">
      <c r="A22" s="7"/>
      <c r="B22" s="14"/>
      <c r="C22" s="15"/>
      <c r="D22" s="31"/>
      <c r="E22" s="113"/>
      <c r="F22" s="113"/>
      <c r="G22" s="82"/>
      <c r="H22" s="3"/>
    </row>
    <row r="23" spans="1:8" s="30" customFormat="1" ht="89.25">
      <c r="A23" s="7" t="s">
        <v>246</v>
      </c>
      <c r="B23" s="41" t="s">
        <v>150</v>
      </c>
      <c r="C23" s="15"/>
      <c r="D23" s="31"/>
      <c r="E23" s="113"/>
      <c r="F23" s="113"/>
      <c r="G23" s="82"/>
      <c r="H23" s="3"/>
    </row>
    <row r="24" spans="1:12" s="30" customFormat="1" ht="12.75">
      <c r="A24" s="7"/>
      <c r="B24" s="115" t="s">
        <v>69</v>
      </c>
      <c r="C24" s="116" t="s">
        <v>70</v>
      </c>
      <c r="D24" s="117">
        <v>1</v>
      </c>
      <c r="E24" s="118"/>
      <c r="F24" s="118">
        <f>D24*E24</f>
        <v>0</v>
      </c>
      <c r="G24" s="82"/>
      <c r="H24" s="3"/>
      <c r="I24" s="29"/>
      <c r="J24" s="29"/>
      <c r="K24" s="29"/>
      <c r="L24" s="29"/>
    </row>
    <row r="25" spans="1:6" ht="12.75">
      <c r="A25" s="140"/>
      <c r="B25" s="55"/>
      <c r="C25" s="22"/>
      <c r="D25" s="5"/>
      <c r="E25" s="132"/>
      <c r="F25" s="98"/>
    </row>
    <row r="26" spans="1:6" ht="12.75">
      <c r="A26" s="141">
        <v>1</v>
      </c>
      <c r="B26" s="43" t="s">
        <v>252</v>
      </c>
      <c r="C26" s="53"/>
      <c r="D26" s="28"/>
      <c r="E26" s="96"/>
      <c r="F26" s="99">
        <f>SUM(F6:F25)</f>
        <v>0</v>
      </c>
    </row>
    <row r="27" spans="1:6" ht="12.75">
      <c r="A27" s="125"/>
      <c r="B27" s="18"/>
      <c r="C27" s="53"/>
      <c r="D27" s="28"/>
      <c r="E27" s="96"/>
      <c r="F27" s="96"/>
    </row>
    <row r="28" spans="1:6" ht="12.75">
      <c r="A28" s="141">
        <v>2</v>
      </c>
      <c r="B28" s="43" t="s">
        <v>17</v>
      </c>
      <c r="C28" s="52"/>
      <c r="D28" s="53"/>
      <c r="E28" s="131"/>
      <c r="F28" s="94"/>
    </row>
    <row r="29" spans="1:6" ht="12.75">
      <c r="A29" s="125"/>
      <c r="B29" s="56"/>
      <c r="C29" s="52"/>
      <c r="D29" s="53"/>
      <c r="E29" s="131"/>
      <c r="F29" s="94"/>
    </row>
    <row r="30" spans="1:6" ht="51">
      <c r="A30" s="125"/>
      <c r="B30" s="43" t="s">
        <v>81</v>
      </c>
      <c r="C30" s="52"/>
      <c r="D30" s="53"/>
      <c r="E30" s="131"/>
      <c r="F30" s="94"/>
    </row>
    <row r="31" spans="1:6" ht="318.75">
      <c r="A31" s="125" t="s">
        <v>47</v>
      </c>
      <c r="B31" s="6" t="s">
        <v>152</v>
      </c>
      <c r="C31" s="33"/>
      <c r="D31" s="28"/>
      <c r="E31" s="96"/>
      <c r="F31" s="96"/>
    </row>
    <row r="32" spans="1:6" ht="12.75">
      <c r="A32" s="125"/>
      <c r="B32" s="42" t="s">
        <v>82</v>
      </c>
      <c r="C32" s="121" t="s">
        <v>23</v>
      </c>
      <c r="D32" s="122">
        <v>201</v>
      </c>
      <c r="E32" s="145"/>
      <c r="F32" s="145">
        <f>E32*D32</f>
        <v>0</v>
      </c>
    </row>
    <row r="33" spans="1:6" ht="12.75">
      <c r="A33" s="48"/>
      <c r="B33" s="55"/>
      <c r="C33" s="22"/>
      <c r="D33" s="57"/>
      <c r="E33" s="133"/>
      <c r="F33" s="98"/>
    </row>
    <row r="34" spans="1:6" ht="216.75">
      <c r="A34" s="125" t="s">
        <v>48</v>
      </c>
      <c r="B34" s="42" t="s">
        <v>83</v>
      </c>
      <c r="C34" s="33"/>
      <c r="D34" s="28"/>
      <c r="E34" s="96"/>
      <c r="F34" s="96"/>
    </row>
    <row r="35" spans="1:6" ht="12.75">
      <c r="A35" s="125"/>
      <c r="B35" s="42" t="s">
        <v>24</v>
      </c>
      <c r="C35" s="121" t="s">
        <v>23</v>
      </c>
      <c r="D35" s="122">
        <v>10</v>
      </c>
      <c r="E35" s="145"/>
      <c r="F35" s="145">
        <f>E35*D35</f>
        <v>0</v>
      </c>
    </row>
    <row r="36" spans="1:6" ht="12.75">
      <c r="A36" s="125"/>
      <c r="B36" s="42"/>
      <c r="C36" s="146"/>
      <c r="D36" s="147"/>
      <c r="E36" s="148"/>
      <c r="F36" s="148"/>
    </row>
    <row r="37" spans="1:8" s="152" customFormat="1" ht="63.75">
      <c r="A37" s="149" t="s">
        <v>49</v>
      </c>
      <c r="B37" s="47" t="s">
        <v>198</v>
      </c>
      <c r="C37" s="109"/>
      <c r="D37" s="109"/>
      <c r="E37" s="134"/>
      <c r="F37" s="110"/>
      <c r="G37" s="150"/>
      <c r="H37" s="151"/>
    </row>
    <row r="38" spans="1:8" s="152" customFormat="1" ht="25.5">
      <c r="A38" s="149"/>
      <c r="B38" s="123" t="s">
        <v>183</v>
      </c>
      <c r="C38" s="153" t="s">
        <v>23</v>
      </c>
      <c r="D38" s="154">
        <v>30</v>
      </c>
      <c r="E38" s="155"/>
      <c r="F38" s="155">
        <f>E38*D38</f>
        <v>0</v>
      </c>
      <c r="G38" s="150"/>
      <c r="H38" s="151"/>
    </row>
    <row r="39" spans="1:8" s="152" customFormat="1" ht="12.75">
      <c r="A39" s="149"/>
      <c r="B39" s="62"/>
      <c r="C39" s="156"/>
      <c r="D39" s="157"/>
      <c r="E39" s="158"/>
      <c r="F39" s="158"/>
      <c r="G39" s="150"/>
      <c r="H39" s="151"/>
    </row>
    <row r="40" spans="1:6" ht="89.25">
      <c r="A40" s="48" t="s">
        <v>50</v>
      </c>
      <c r="B40" s="23" t="s">
        <v>84</v>
      </c>
      <c r="C40" s="22"/>
      <c r="D40" s="32"/>
      <c r="E40" s="98"/>
      <c r="F40" s="98"/>
    </row>
    <row r="41" spans="1:6" ht="12.75">
      <c r="A41" s="48"/>
      <c r="B41" s="23" t="s">
        <v>85</v>
      </c>
      <c r="C41" s="119" t="s">
        <v>21</v>
      </c>
      <c r="D41" s="120">
        <v>145</v>
      </c>
      <c r="E41" s="159"/>
      <c r="F41" s="160">
        <f>D41*E41</f>
        <v>0</v>
      </c>
    </row>
    <row r="42" spans="1:6" ht="12.75">
      <c r="A42" s="48"/>
      <c r="B42" s="55"/>
      <c r="C42" s="22"/>
      <c r="D42" s="57"/>
      <c r="E42" s="133"/>
      <c r="F42" s="98"/>
    </row>
    <row r="43" spans="1:8" s="152" customFormat="1" ht="89.25">
      <c r="A43" s="161" t="s">
        <v>51</v>
      </c>
      <c r="B43" s="24" t="s">
        <v>199</v>
      </c>
      <c r="C43" s="161"/>
      <c r="D43" s="162"/>
      <c r="E43" s="158"/>
      <c r="F43" s="158"/>
      <c r="G43" s="150"/>
      <c r="H43" s="151"/>
    </row>
    <row r="44" spans="1:8" s="152" customFormat="1" ht="12.75">
      <c r="A44" s="161"/>
      <c r="B44" s="24" t="s">
        <v>185</v>
      </c>
      <c r="C44" s="163" t="s">
        <v>21</v>
      </c>
      <c r="D44" s="164">
        <v>4</v>
      </c>
      <c r="E44" s="165"/>
      <c r="F44" s="166">
        <f>D44*E44</f>
        <v>0</v>
      </c>
      <c r="G44" s="150"/>
      <c r="H44" s="151"/>
    </row>
    <row r="45" spans="1:8" s="152" customFormat="1" ht="12.75">
      <c r="A45" s="161"/>
      <c r="B45" s="62"/>
      <c r="C45" s="161"/>
      <c r="D45" s="157"/>
      <c r="E45" s="167"/>
      <c r="F45" s="158"/>
      <c r="G45" s="150"/>
      <c r="H45" s="151"/>
    </row>
    <row r="46" spans="1:6" ht="140.25">
      <c r="A46" s="168" t="s">
        <v>52</v>
      </c>
      <c r="B46" s="42" t="s">
        <v>86</v>
      </c>
      <c r="C46" s="33"/>
      <c r="D46" s="28"/>
      <c r="E46" s="96"/>
      <c r="F46" s="96"/>
    </row>
    <row r="47" spans="1:6" ht="12.75">
      <c r="A47" s="125"/>
      <c r="B47" s="42" t="s">
        <v>87</v>
      </c>
      <c r="C47" s="121" t="s">
        <v>23</v>
      </c>
      <c r="D47" s="144">
        <v>19</v>
      </c>
      <c r="E47" s="145"/>
      <c r="F47" s="145">
        <f>E47*D47</f>
        <v>0</v>
      </c>
    </row>
    <row r="48" spans="1:6" ht="12.75">
      <c r="A48" s="125"/>
      <c r="B48" s="18"/>
      <c r="C48" s="33"/>
      <c r="D48" s="28"/>
      <c r="E48" s="96"/>
      <c r="F48" s="96"/>
    </row>
    <row r="49" spans="1:6" ht="102">
      <c r="A49" s="125" t="s">
        <v>53</v>
      </c>
      <c r="B49" s="42" t="s">
        <v>88</v>
      </c>
      <c r="C49" s="33"/>
      <c r="D49" s="28"/>
      <c r="E49" s="96"/>
      <c r="F49" s="96"/>
    </row>
    <row r="50" spans="1:6" ht="12.75">
      <c r="A50" s="125"/>
      <c r="B50" s="42" t="s">
        <v>87</v>
      </c>
      <c r="C50" s="121" t="s">
        <v>23</v>
      </c>
      <c r="D50" s="144">
        <v>63</v>
      </c>
      <c r="E50" s="145"/>
      <c r="F50" s="145">
        <f>E50*D50</f>
        <v>0</v>
      </c>
    </row>
    <row r="51" spans="1:6" ht="12.75">
      <c r="A51" s="125"/>
      <c r="B51" s="18"/>
      <c r="C51" s="33"/>
      <c r="D51" s="20"/>
      <c r="E51" s="95"/>
      <c r="F51" s="95"/>
    </row>
    <row r="52" spans="1:7" ht="293.25">
      <c r="A52" s="125" t="s">
        <v>89</v>
      </c>
      <c r="B52" s="24" t="s">
        <v>151</v>
      </c>
      <c r="C52" s="33"/>
      <c r="D52" s="28"/>
      <c r="E52" s="96"/>
      <c r="F52" s="96"/>
      <c r="G52" s="75"/>
    </row>
    <row r="53" spans="1:6" ht="12.75">
      <c r="A53" s="125"/>
      <c r="B53" s="42" t="s">
        <v>87</v>
      </c>
      <c r="C53" s="121" t="s">
        <v>23</v>
      </c>
      <c r="D53" s="144">
        <v>115</v>
      </c>
      <c r="E53" s="145"/>
      <c r="F53" s="145">
        <f>E53*D53</f>
        <v>0</v>
      </c>
    </row>
    <row r="54" spans="1:6" ht="12.75">
      <c r="A54" s="125"/>
      <c r="B54" s="18"/>
      <c r="C54" s="33"/>
      <c r="D54" s="20"/>
      <c r="E54" s="95"/>
      <c r="F54" s="95"/>
    </row>
    <row r="55" spans="1:8" s="152" customFormat="1" ht="191.25">
      <c r="A55" s="149" t="s">
        <v>184</v>
      </c>
      <c r="B55" s="112" t="s">
        <v>200</v>
      </c>
      <c r="C55" s="156" t="s">
        <v>119</v>
      </c>
      <c r="D55" s="157"/>
      <c r="E55" s="169"/>
      <c r="F55" s="169"/>
      <c r="G55" s="170"/>
      <c r="H55" s="151"/>
    </row>
    <row r="56" spans="1:8" s="152" customFormat="1" ht="12.75">
      <c r="A56" s="149"/>
      <c r="B56" s="24" t="s">
        <v>87</v>
      </c>
      <c r="C56" s="171" t="s">
        <v>23</v>
      </c>
      <c r="D56" s="172">
        <v>23</v>
      </c>
      <c r="E56" s="166"/>
      <c r="F56" s="166">
        <f>E56*D56</f>
        <v>0</v>
      </c>
      <c r="G56" s="150"/>
      <c r="H56" s="151"/>
    </row>
    <row r="57" spans="1:8" s="152" customFormat="1" ht="12.75">
      <c r="A57" s="149"/>
      <c r="B57" s="62"/>
      <c r="C57" s="156"/>
      <c r="D57" s="162"/>
      <c r="E57" s="158"/>
      <c r="F57" s="158"/>
      <c r="G57" s="150"/>
      <c r="H57" s="151"/>
    </row>
    <row r="58" spans="1:6" ht="89.25">
      <c r="A58" s="125" t="s">
        <v>91</v>
      </c>
      <c r="B58" s="42" t="s">
        <v>92</v>
      </c>
      <c r="C58" s="33"/>
      <c r="D58" s="28"/>
      <c r="E58" s="96"/>
      <c r="F58" s="96"/>
    </row>
    <row r="59" spans="1:6" ht="12.75">
      <c r="A59" s="125"/>
      <c r="B59" s="42" t="s">
        <v>90</v>
      </c>
      <c r="C59" s="121" t="s">
        <v>23</v>
      </c>
      <c r="D59" s="173">
        <v>161</v>
      </c>
      <c r="E59" s="145"/>
      <c r="F59" s="145">
        <f>E59*D59</f>
        <v>0</v>
      </c>
    </row>
    <row r="60" spans="1:6" ht="12.75">
      <c r="A60" s="127"/>
      <c r="B60" s="18"/>
      <c r="C60" s="33"/>
      <c r="D60" s="28"/>
      <c r="E60" s="95"/>
      <c r="F60" s="95"/>
    </row>
    <row r="61" spans="1:6" ht="12.75">
      <c r="A61" s="141">
        <v>2</v>
      </c>
      <c r="B61" s="43" t="s">
        <v>253</v>
      </c>
      <c r="C61" s="53"/>
      <c r="D61" s="28"/>
      <c r="E61" s="96"/>
      <c r="F61" s="99">
        <f>SUM(F32:F60)</f>
        <v>0</v>
      </c>
    </row>
    <row r="62" spans="1:6" ht="12.75">
      <c r="A62" s="125"/>
      <c r="B62" s="56"/>
      <c r="C62" s="53"/>
      <c r="D62" s="28"/>
      <c r="E62" s="96"/>
      <c r="F62" s="100"/>
    </row>
    <row r="63" spans="1:6" ht="12.75">
      <c r="A63" s="174" t="s">
        <v>93</v>
      </c>
      <c r="B63" s="58" t="s">
        <v>94</v>
      </c>
      <c r="C63" s="52"/>
      <c r="D63" s="53"/>
      <c r="E63" s="131"/>
      <c r="F63" s="94"/>
    </row>
    <row r="64" spans="1:6" ht="12.75">
      <c r="A64" s="128"/>
      <c r="B64" s="45"/>
      <c r="C64" s="36"/>
      <c r="D64" s="37"/>
      <c r="E64" s="97"/>
      <c r="F64" s="97"/>
    </row>
    <row r="65" spans="1:6" ht="102">
      <c r="A65" s="128" t="s">
        <v>54</v>
      </c>
      <c r="B65" s="59" t="s">
        <v>144</v>
      </c>
      <c r="C65" s="36"/>
      <c r="D65" s="37"/>
      <c r="E65" s="97"/>
      <c r="F65" s="97"/>
    </row>
    <row r="66" spans="1:6" ht="12.75">
      <c r="A66" s="128"/>
      <c r="B66" s="60" t="s">
        <v>95</v>
      </c>
      <c r="C66" s="163" t="s">
        <v>23</v>
      </c>
      <c r="D66" s="175">
        <v>3</v>
      </c>
      <c r="E66" s="176"/>
      <c r="F66" s="176">
        <f>D66*E66</f>
        <v>0</v>
      </c>
    </row>
    <row r="67" spans="1:8" s="152" customFormat="1" ht="12.75">
      <c r="A67" s="87"/>
      <c r="B67" s="86"/>
      <c r="C67" s="161"/>
      <c r="D67" s="177"/>
      <c r="E67" s="178"/>
      <c r="F67" s="178"/>
      <c r="G67" s="150"/>
      <c r="H67" s="151"/>
    </row>
    <row r="68" spans="1:8" s="152" customFormat="1" ht="89.25" customHeight="1">
      <c r="A68" s="87" t="s">
        <v>67</v>
      </c>
      <c r="B68" s="35" t="s">
        <v>207</v>
      </c>
      <c r="C68" s="87"/>
      <c r="D68" s="88"/>
      <c r="E68" s="89"/>
      <c r="F68" s="89"/>
      <c r="G68" s="150"/>
      <c r="H68" s="151"/>
    </row>
    <row r="69" spans="1:8" s="152" customFormat="1" ht="12.75">
      <c r="A69" s="87"/>
      <c r="B69" s="24" t="s">
        <v>153</v>
      </c>
      <c r="C69" s="163" t="s">
        <v>23</v>
      </c>
      <c r="D69" s="175">
        <v>0.1</v>
      </c>
      <c r="E69" s="179"/>
      <c r="F69" s="179">
        <f>E69*D69</f>
        <v>0</v>
      </c>
      <c r="G69" s="150"/>
      <c r="H69" s="180"/>
    </row>
    <row r="70" spans="1:8" s="152" customFormat="1" ht="12.75">
      <c r="A70" s="87"/>
      <c r="B70" s="24" t="s">
        <v>154</v>
      </c>
      <c r="C70" s="163" t="s">
        <v>21</v>
      </c>
      <c r="D70" s="175">
        <v>1.2</v>
      </c>
      <c r="E70" s="179"/>
      <c r="F70" s="179">
        <f>E70*D70</f>
        <v>0</v>
      </c>
      <c r="G70" s="150"/>
      <c r="H70" s="180"/>
    </row>
    <row r="71" spans="1:8" s="152" customFormat="1" ht="12.75">
      <c r="A71" s="87"/>
      <c r="B71" s="86"/>
      <c r="C71" s="161"/>
      <c r="D71" s="177"/>
      <c r="E71" s="178"/>
      <c r="F71" s="178"/>
      <c r="G71" s="150"/>
      <c r="H71" s="151"/>
    </row>
    <row r="72" spans="1:8" s="152" customFormat="1" ht="51">
      <c r="A72" s="87" t="s">
        <v>71</v>
      </c>
      <c r="B72" s="24" t="s">
        <v>173</v>
      </c>
      <c r="C72" s="90"/>
      <c r="D72" s="88"/>
      <c r="E72" s="89"/>
      <c r="F72" s="89"/>
      <c r="G72" s="150"/>
      <c r="H72" s="151"/>
    </row>
    <row r="73" spans="1:8" s="152" customFormat="1" ht="12.75">
      <c r="A73" s="87"/>
      <c r="B73" s="24" t="s">
        <v>155</v>
      </c>
      <c r="C73" s="163" t="s">
        <v>23</v>
      </c>
      <c r="D73" s="175">
        <v>0.5</v>
      </c>
      <c r="E73" s="179"/>
      <c r="F73" s="179">
        <f>D73*E73</f>
        <v>0</v>
      </c>
      <c r="G73" s="150"/>
      <c r="H73" s="180"/>
    </row>
    <row r="74" spans="1:8" s="152" customFormat="1" ht="12.75">
      <c r="A74" s="87"/>
      <c r="B74" s="86"/>
      <c r="C74" s="161"/>
      <c r="D74" s="177"/>
      <c r="E74" s="178"/>
      <c r="F74" s="178"/>
      <c r="G74" s="150"/>
      <c r="H74" s="151"/>
    </row>
    <row r="75" spans="1:8" s="152" customFormat="1" ht="63.75">
      <c r="A75" s="87" t="s">
        <v>73</v>
      </c>
      <c r="B75" s="24" t="s">
        <v>174</v>
      </c>
      <c r="C75" s="90"/>
      <c r="D75" s="88"/>
      <c r="E75" s="89"/>
      <c r="F75" s="89"/>
      <c r="G75" s="150"/>
      <c r="H75" s="151"/>
    </row>
    <row r="76" spans="1:8" s="152" customFormat="1" ht="12.75">
      <c r="A76" s="87"/>
      <c r="B76" s="24" t="s">
        <v>155</v>
      </c>
      <c r="C76" s="163" t="s">
        <v>23</v>
      </c>
      <c r="D76" s="175">
        <v>0.8</v>
      </c>
      <c r="E76" s="179"/>
      <c r="F76" s="179">
        <f>D76*E76</f>
        <v>0</v>
      </c>
      <c r="G76" s="150"/>
      <c r="H76" s="180"/>
    </row>
    <row r="77" spans="1:8" s="152" customFormat="1" ht="12.75">
      <c r="A77" s="87"/>
      <c r="B77" s="86"/>
      <c r="C77" s="161"/>
      <c r="D77" s="177"/>
      <c r="E77" s="178"/>
      <c r="F77" s="178"/>
      <c r="G77" s="150"/>
      <c r="H77" s="151"/>
    </row>
    <row r="78" spans="1:8" s="152" customFormat="1" ht="89.25">
      <c r="A78" s="87" t="s">
        <v>74</v>
      </c>
      <c r="B78" s="24" t="s">
        <v>175</v>
      </c>
      <c r="C78" s="90"/>
      <c r="D78" s="88"/>
      <c r="E78" s="89"/>
      <c r="F78" s="89"/>
      <c r="G78" s="150"/>
      <c r="H78" s="151"/>
    </row>
    <row r="79" spans="1:8" s="152" customFormat="1" ht="12.75">
      <c r="A79" s="87"/>
      <c r="B79" s="24" t="s">
        <v>155</v>
      </c>
      <c r="C79" s="163" t="s">
        <v>23</v>
      </c>
      <c r="D79" s="175">
        <v>3.5</v>
      </c>
      <c r="E79" s="179"/>
      <c r="F79" s="179">
        <f>D79*E79</f>
        <v>0</v>
      </c>
      <c r="G79" s="150"/>
      <c r="H79" s="180"/>
    </row>
    <row r="80" spans="1:8" s="152" customFormat="1" ht="12.75">
      <c r="A80" s="87"/>
      <c r="B80" s="86"/>
      <c r="C80" s="161"/>
      <c r="D80" s="177"/>
      <c r="E80" s="178"/>
      <c r="F80" s="178"/>
      <c r="G80" s="150"/>
      <c r="H80" s="151"/>
    </row>
    <row r="81" spans="1:8" s="152" customFormat="1" ht="63.75">
      <c r="A81" s="87" t="s">
        <v>101</v>
      </c>
      <c r="B81" s="24" t="s">
        <v>176</v>
      </c>
      <c r="C81" s="90"/>
      <c r="D81" s="88"/>
      <c r="E81" s="89"/>
      <c r="F81" s="89"/>
      <c r="G81" s="150"/>
      <c r="H81" s="151"/>
    </row>
    <row r="82" spans="1:8" s="152" customFormat="1" ht="12.75">
      <c r="A82" s="87"/>
      <c r="B82" s="24" t="s">
        <v>155</v>
      </c>
      <c r="C82" s="163" t="s">
        <v>23</v>
      </c>
      <c r="D82" s="175">
        <v>0.1</v>
      </c>
      <c r="E82" s="179"/>
      <c r="F82" s="179">
        <f>D82*E82</f>
        <v>0</v>
      </c>
      <c r="G82" s="150"/>
      <c r="H82" s="180"/>
    </row>
    <row r="83" spans="1:8" s="152" customFormat="1" ht="12.75">
      <c r="A83" s="87"/>
      <c r="B83" s="86"/>
      <c r="C83" s="161"/>
      <c r="D83" s="177"/>
      <c r="E83" s="178"/>
      <c r="F83" s="178"/>
      <c r="G83" s="150"/>
      <c r="H83" s="151"/>
    </row>
    <row r="84" spans="1:8" s="152" customFormat="1" ht="51">
      <c r="A84" s="87" t="s">
        <v>103</v>
      </c>
      <c r="B84" s="24" t="s">
        <v>177</v>
      </c>
      <c r="C84" s="90"/>
      <c r="D84" s="88"/>
      <c r="E84" s="89"/>
      <c r="F84" s="89"/>
      <c r="G84" s="150"/>
      <c r="H84" s="151"/>
    </row>
    <row r="85" spans="1:8" s="152" customFormat="1" ht="12.75">
      <c r="A85" s="87"/>
      <c r="B85" s="24" t="s">
        <v>156</v>
      </c>
      <c r="C85" s="163" t="s">
        <v>72</v>
      </c>
      <c r="D85" s="175">
        <v>253</v>
      </c>
      <c r="E85" s="179"/>
      <c r="F85" s="179">
        <f>D85*E85</f>
        <v>0</v>
      </c>
      <c r="G85" s="150"/>
      <c r="H85" s="180"/>
    </row>
    <row r="86" spans="1:8" s="152" customFormat="1" ht="12.75">
      <c r="A86" s="87"/>
      <c r="B86" s="24" t="s">
        <v>157</v>
      </c>
      <c r="C86" s="163" t="s">
        <v>72</v>
      </c>
      <c r="D86" s="175">
        <v>169</v>
      </c>
      <c r="E86" s="179"/>
      <c r="F86" s="179">
        <f>D86*E86</f>
        <v>0</v>
      </c>
      <c r="G86" s="150"/>
      <c r="H86" s="151"/>
    </row>
    <row r="87" spans="1:8" s="152" customFormat="1" ht="12.75">
      <c r="A87" s="87"/>
      <c r="B87" s="86"/>
      <c r="C87" s="161"/>
      <c r="D87" s="177"/>
      <c r="E87" s="178"/>
      <c r="F87" s="178"/>
      <c r="G87" s="150"/>
      <c r="H87" s="180"/>
    </row>
    <row r="88" spans="1:6" ht="76.5">
      <c r="A88" s="128" t="s">
        <v>225</v>
      </c>
      <c r="B88" s="44" t="s">
        <v>96</v>
      </c>
      <c r="C88" s="36"/>
      <c r="D88" s="61"/>
      <c r="E88" s="97"/>
      <c r="F88" s="97"/>
    </row>
    <row r="89" spans="1:6" ht="12.75">
      <c r="A89" s="128"/>
      <c r="B89" s="60" t="s">
        <v>97</v>
      </c>
      <c r="C89" s="181" t="s">
        <v>13</v>
      </c>
      <c r="D89" s="182">
        <v>3</v>
      </c>
      <c r="E89" s="176"/>
      <c r="F89" s="176">
        <f>D89*E89</f>
        <v>0</v>
      </c>
    </row>
    <row r="90" spans="1:6" ht="12.75">
      <c r="A90" s="128"/>
      <c r="B90" s="45"/>
      <c r="C90" s="36"/>
      <c r="D90" s="61"/>
      <c r="E90" s="97"/>
      <c r="F90" s="97"/>
    </row>
    <row r="91" spans="1:6" ht="89.25">
      <c r="A91" s="128" t="s">
        <v>226</v>
      </c>
      <c r="B91" s="59" t="s">
        <v>98</v>
      </c>
      <c r="C91" s="36"/>
      <c r="D91" s="61"/>
      <c r="E91" s="97"/>
      <c r="F91" s="97"/>
    </row>
    <row r="92" spans="1:6" ht="12.75">
      <c r="A92" s="128"/>
      <c r="B92" s="60" t="s">
        <v>99</v>
      </c>
      <c r="C92" s="181" t="s">
        <v>13</v>
      </c>
      <c r="D92" s="182">
        <v>3</v>
      </c>
      <c r="E92" s="176"/>
      <c r="F92" s="176">
        <f>D92*E92</f>
        <v>0</v>
      </c>
    </row>
    <row r="93" spans="1:6" ht="12.75">
      <c r="A93" s="161"/>
      <c r="B93" s="62"/>
      <c r="C93" s="36"/>
      <c r="D93" s="76"/>
      <c r="E93" s="97"/>
      <c r="F93" s="97"/>
    </row>
    <row r="94" spans="1:6" ht="102">
      <c r="A94" s="128" t="s">
        <v>227</v>
      </c>
      <c r="B94" s="42" t="s">
        <v>100</v>
      </c>
      <c r="C94" s="36"/>
      <c r="D94" s="61"/>
      <c r="E94" s="97"/>
      <c r="F94" s="97"/>
    </row>
    <row r="95" spans="1:6" ht="12.75">
      <c r="A95" s="128"/>
      <c r="B95" s="60" t="s">
        <v>99</v>
      </c>
      <c r="C95" s="181" t="s">
        <v>13</v>
      </c>
      <c r="D95" s="182">
        <v>3</v>
      </c>
      <c r="E95" s="176"/>
      <c r="F95" s="176">
        <f>D95*E95</f>
        <v>0</v>
      </c>
    </row>
    <row r="96" spans="1:6" ht="12.75">
      <c r="A96" s="161"/>
      <c r="B96" s="62"/>
      <c r="C96" s="36"/>
      <c r="D96" s="63"/>
      <c r="E96" s="135"/>
      <c r="F96" s="97"/>
    </row>
    <row r="97" spans="1:6" ht="89.25">
      <c r="A97" s="161" t="s">
        <v>228</v>
      </c>
      <c r="B97" s="21" t="s">
        <v>102</v>
      </c>
      <c r="C97" s="36"/>
      <c r="D97" s="37"/>
      <c r="E97" s="97"/>
      <c r="F97" s="97"/>
    </row>
    <row r="98" spans="1:6" ht="12.75">
      <c r="A98" s="161"/>
      <c r="B98" s="60" t="s">
        <v>99</v>
      </c>
      <c r="C98" s="181" t="s">
        <v>13</v>
      </c>
      <c r="D98" s="183">
        <v>3</v>
      </c>
      <c r="E98" s="184"/>
      <c r="F98" s="176">
        <f>D98*E98</f>
        <v>0</v>
      </c>
    </row>
    <row r="99" spans="1:6" ht="12.75">
      <c r="A99" s="161"/>
      <c r="B99" s="60"/>
      <c r="C99" s="36"/>
      <c r="D99" s="64"/>
      <c r="E99" s="135"/>
      <c r="F99" s="97"/>
    </row>
    <row r="100" spans="1:6" ht="63.75">
      <c r="A100" s="128" t="s">
        <v>186</v>
      </c>
      <c r="B100" s="24" t="s">
        <v>208</v>
      </c>
      <c r="C100" s="36"/>
      <c r="D100" s="61"/>
      <c r="E100" s="97"/>
      <c r="F100" s="97"/>
    </row>
    <row r="101" spans="1:6" ht="12.75">
      <c r="A101" s="128"/>
      <c r="B101" s="60" t="s">
        <v>97</v>
      </c>
      <c r="C101" s="181" t="s">
        <v>13</v>
      </c>
      <c r="D101" s="182">
        <v>3</v>
      </c>
      <c r="E101" s="176"/>
      <c r="F101" s="176">
        <f>D101*E101</f>
        <v>0</v>
      </c>
    </row>
    <row r="102" spans="1:6" ht="12.75">
      <c r="A102" s="161"/>
      <c r="B102" s="62"/>
      <c r="C102" s="36"/>
      <c r="D102" s="57"/>
      <c r="E102" s="133"/>
      <c r="F102" s="97"/>
    </row>
    <row r="103" spans="1:8" s="189" customFormat="1" ht="63.75">
      <c r="A103" s="161" t="s">
        <v>229</v>
      </c>
      <c r="B103" s="24" t="s">
        <v>209</v>
      </c>
      <c r="C103" s="83"/>
      <c r="D103" s="185"/>
      <c r="E103" s="158"/>
      <c r="F103" s="186"/>
      <c r="G103" s="187"/>
      <c r="H103" s="188"/>
    </row>
    <row r="104" spans="1:8" s="152" customFormat="1" ht="12.75">
      <c r="A104" s="161"/>
      <c r="B104" s="24" t="s">
        <v>97</v>
      </c>
      <c r="C104" s="163" t="s">
        <v>13</v>
      </c>
      <c r="D104" s="172">
        <v>3</v>
      </c>
      <c r="E104" s="166"/>
      <c r="F104" s="179">
        <f>D104*E104</f>
        <v>0</v>
      </c>
      <c r="G104" s="150"/>
      <c r="H104" s="151"/>
    </row>
    <row r="105" spans="1:8" s="189" customFormat="1" ht="12.75">
      <c r="A105" s="161"/>
      <c r="B105" s="190"/>
      <c r="C105" s="83"/>
      <c r="D105" s="191"/>
      <c r="E105" s="167"/>
      <c r="F105" s="192"/>
      <c r="G105" s="187"/>
      <c r="H105" s="188"/>
    </row>
    <row r="106" spans="1:6" ht="114.75">
      <c r="A106" s="128" t="s">
        <v>104</v>
      </c>
      <c r="B106" s="59" t="s">
        <v>158</v>
      </c>
      <c r="C106" s="36"/>
      <c r="D106" s="65"/>
      <c r="E106" s="98"/>
      <c r="F106" s="97"/>
    </row>
    <row r="107" spans="1:6" ht="12.75">
      <c r="A107" s="128"/>
      <c r="B107" s="60" t="s">
        <v>105</v>
      </c>
      <c r="C107" s="181" t="s">
        <v>23</v>
      </c>
      <c r="D107" s="193">
        <v>2</v>
      </c>
      <c r="E107" s="176"/>
      <c r="F107" s="176">
        <f>D107*E107</f>
        <v>0</v>
      </c>
    </row>
    <row r="108" spans="1:6" ht="12.75">
      <c r="A108" s="128"/>
      <c r="B108" s="45"/>
      <c r="C108" s="36"/>
      <c r="D108" s="37"/>
      <c r="E108" s="97"/>
      <c r="F108" s="97"/>
    </row>
    <row r="109" spans="1:6" ht="25.5">
      <c r="A109" s="141">
        <v>3</v>
      </c>
      <c r="B109" s="43" t="s">
        <v>254</v>
      </c>
      <c r="C109" s="53"/>
      <c r="D109" s="28"/>
      <c r="E109" s="96"/>
      <c r="F109" s="99">
        <f>SUM(F65:F108)</f>
        <v>0</v>
      </c>
    </row>
    <row r="110" spans="1:6" ht="12.75">
      <c r="A110" s="7"/>
      <c r="B110" s="55"/>
      <c r="C110" s="77"/>
      <c r="D110" s="66"/>
      <c r="E110" s="98"/>
      <c r="F110" s="98"/>
    </row>
    <row r="111" spans="1:6" ht="12.75">
      <c r="A111" s="174" t="s">
        <v>146</v>
      </c>
      <c r="B111" s="58" t="s">
        <v>58</v>
      </c>
      <c r="C111" s="52"/>
      <c r="D111" s="53"/>
      <c r="E111" s="131"/>
      <c r="F111" s="94"/>
    </row>
    <row r="112" spans="1:6" ht="12.75">
      <c r="A112" s="128"/>
      <c r="B112" s="45"/>
      <c r="C112" s="36"/>
      <c r="D112" s="37"/>
      <c r="E112" s="97"/>
      <c r="F112" s="97"/>
    </row>
    <row r="113" spans="1:6" ht="63.75">
      <c r="A113" s="128" t="s">
        <v>55</v>
      </c>
      <c r="B113" s="59" t="s">
        <v>107</v>
      </c>
      <c r="C113" s="36"/>
      <c r="D113" s="37"/>
      <c r="E113" s="97"/>
      <c r="F113" s="97"/>
    </row>
    <row r="114" spans="1:6" ht="12.75">
      <c r="A114" s="128"/>
      <c r="B114" s="60" t="s">
        <v>108</v>
      </c>
      <c r="C114" s="36"/>
      <c r="D114" s="37"/>
      <c r="E114" s="97"/>
      <c r="F114" s="97"/>
    </row>
    <row r="115" spans="1:6" ht="12.75">
      <c r="A115" s="128"/>
      <c r="B115" s="60" t="s">
        <v>109</v>
      </c>
      <c r="C115" s="181" t="s">
        <v>13</v>
      </c>
      <c r="D115" s="182">
        <v>3</v>
      </c>
      <c r="E115" s="176"/>
      <c r="F115" s="176">
        <f>D115*E115</f>
        <v>0</v>
      </c>
    </row>
    <row r="116" spans="1:8" s="152" customFormat="1" ht="12.75">
      <c r="A116" s="128"/>
      <c r="B116" s="62"/>
      <c r="C116" s="161"/>
      <c r="D116" s="162"/>
      <c r="E116" s="158"/>
      <c r="F116" s="158"/>
      <c r="G116" s="150"/>
      <c r="H116" s="151"/>
    </row>
    <row r="117" spans="1:8" s="152" customFormat="1" ht="42.75" customHeight="1">
      <c r="A117" s="128" t="s">
        <v>75</v>
      </c>
      <c r="B117" s="24" t="s">
        <v>201</v>
      </c>
      <c r="C117" s="161"/>
      <c r="D117" s="162"/>
      <c r="E117" s="158"/>
      <c r="F117" s="158"/>
      <c r="G117" s="150"/>
      <c r="H117" s="151"/>
    </row>
    <row r="118" spans="1:8" s="152" customFormat="1" ht="12.75">
      <c r="A118" s="128"/>
      <c r="B118" s="24" t="s">
        <v>192</v>
      </c>
      <c r="C118" s="163" t="s">
        <v>21</v>
      </c>
      <c r="D118" s="172">
        <v>2</v>
      </c>
      <c r="E118" s="166"/>
      <c r="F118" s="166">
        <f>D118*E118</f>
        <v>0</v>
      </c>
      <c r="G118" s="150"/>
      <c r="H118" s="151"/>
    </row>
    <row r="119" spans="1:8" s="152" customFormat="1" ht="12.75">
      <c r="A119" s="128"/>
      <c r="B119" s="62"/>
      <c r="C119" s="161"/>
      <c r="D119" s="162"/>
      <c r="E119" s="158"/>
      <c r="F119" s="158"/>
      <c r="G119" s="150"/>
      <c r="H119" s="151"/>
    </row>
    <row r="120" spans="1:8" s="152" customFormat="1" ht="63.75">
      <c r="A120" s="128" t="s">
        <v>79</v>
      </c>
      <c r="B120" s="112" t="s">
        <v>202</v>
      </c>
      <c r="C120" s="161"/>
      <c r="D120" s="162"/>
      <c r="E120" s="158"/>
      <c r="F120" s="158"/>
      <c r="G120" s="150"/>
      <c r="H120" s="151"/>
    </row>
    <row r="121" spans="1:8" s="152" customFormat="1" ht="12.75">
      <c r="A121" s="128"/>
      <c r="B121" s="24" t="s">
        <v>193</v>
      </c>
      <c r="C121" s="163" t="s">
        <v>13</v>
      </c>
      <c r="D121" s="172">
        <v>1</v>
      </c>
      <c r="E121" s="166"/>
      <c r="F121" s="166">
        <f>D121*E121</f>
        <v>0</v>
      </c>
      <c r="G121" s="150"/>
      <c r="H121" s="151"/>
    </row>
    <row r="122" spans="1:8" s="152" customFormat="1" ht="12.75">
      <c r="A122" s="128"/>
      <c r="B122" s="62"/>
      <c r="C122" s="161"/>
      <c r="D122" s="162"/>
      <c r="E122" s="158"/>
      <c r="F122" s="158"/>
      <c r="G122" s="150"/>
      <c r="H122" s="151"/>
    </row>
    <row r="123" spans="1:8" s="152" customFormat="1" ht="78" customHeight="1">
      <c r="A123" s="128" t="s">
        <v>224</v>
      </c>
      <c r="B123" s="112" t="s">
        <v>203</v>
      </c>
      <c r="C123" s="161"/>
      <c r="D123" s="162"/>
      <c r="E123" s="158"/>
      <c r="F123" s="158"/>
      <c r="G123" s="150"/>
      <c r="H123" s="151"/>
    </row>
    <row r="124" spans="1:8" s="152" customFormat="1" ht="12.75">
      <c r="A124" s="128"/>
      <c r="B124" s="24" t="s">
        <v>194</v>
      </c>
      <c r="C124" s="163" t="s">
        <v>13</v>
      </c>
      <c r="D124" s="172">
        <v>5</v>
      </c>
      <c r="E124" s="166"/>
      <c r="F124" s="166">
        <f>D124*E124</f>
        <v>0</v>
      </c>
      <c r="G124" s="150"/>
      <c r="H124" s="151"/>
    </row>
    <row r="125" spans="1:6" ht="12.75">
      <c r="A125" s="194"/>
      <c r="B125" s="55"/>
      <c r="C125" s="77"/>
      <c r="D125" s="66"/>
      <c r="E125" s="97"/>
      <c r="F125" s="98"/>
    </row>
    <row r="126" spans="1:6" ht="12.75">
      <c r="A126" s="174" t="s">
        <v>106</v>
      </c>
      <c r="B126" s="58" t="s">
        <v>255</v>
      </c>
      <c r="C126" s="36"/>
      <c r="D126" s="37"/>
      <c r="E126" s="105"/>
      <c r="F126" s="101">
        <f>SUM(F115:F125)</f>
        <v>0</v>
      </c>
    </row>
    <row r="127" spans="1:8" s="152" customFormat="1" ht="12.75">
      <c r="A127" s="87"/>
      <c r="B127" s="62"/>
      <c r="C127" s="156"/>
      <c r="D127" s="177"/>
      <c r="E127" s="195"/>
      <c r="F127" s="178"/>
      <c r="G127" s="150"/>
      <c r="H127" s="151"/>
    </row>
    <row r="128" spans="1:8" s="152" customFormat="1" ht="12.75">
      <c r="A128" s="174" t="s">
        <v>110</v>
      </c>
      <c r="B128" s="112" t="s">
        <v>187</v>
      </c>
      <c r="C128" s="161"/>
      <c r="D128" s="196"/>
      <c r="E128" s="111"/>
      <c r="F128" s="197"/>
      <c r="G128" s="150"/>
      <c r="H128" s="151"/>
    </row>
    <row r="129" spans="1:8" s="152" customFormat="1" ht="12.75">
      <c r="A129" s="128"/>
      <c r="B129" s="62"/>
      <c r="C129" s="161"/>
      <c r="D129" s="162"/>
      <c r="E129" s="198"/>
      <c r="F129" s="158"/>
      <c r="G129" s="150"/>
      <c r="H129" s="151"/>
    </row>
    <row r="130" spans="1:8" s="152" customFormat="1" ht="127.5">
      <c r="A130" s="128" t="s">
        <v>56</v>
      </c>
      <c r="B130" s="112" t="s">
        <v>204</v>
      </c>
      <c r="C130" s="161"/>
      <c r="D130" s="162"/>
      <c r="E130" s="198"/>
      <c r="F130" s="158"/>
      <c r="G130" s="150"/>
      <c r="H130" s="151"/>
    </row>
    <row r="131" spans="1:8" s="152" customFormat="1" ht="12.75">
      <c r="A131" s="128"/>
      <c r="B131" s="24" t="s">
        <v>188</v>
      </c>
      <c r="C131" s="153" t="s">
        <v>21</v>
      </c>
      <c r="D131" s="154">
        <v>26</v>
      </c>
      <c r="E131" s="199"/>
      <c r="F131" s="199">
        <f>D131*E131</f>
        <v>0</v>
      </c>
      <c r="G131" s="150"/>
      <c r="H131" s="151"/>
    </row>
    <row r="132" spans="1:8" s="152" customFormat="1" ht="12.75">
      <c r="A132" s="128"/>
      <c r="B132" s="24" t="s">
        <v>189</v>
      </c>
      <c r="C132" s="153" t="s">
        <v>21</v>
      </c>
      <c r="D132" s="154">
        <v>1.6</v>
      </c>
      <c r="E132" s="199"/>
      <c r="F132" s="199">
        <f>D132*E132</f>
        <v>0</v>
      </c>
      <c r="G132" s="150"/>
      <c r="H132" s="151"/>
    </row>
    <row r="133" spans="1:8" s="152" customFormat="1" ht="12.75">
      <c r="A133" s="128"/>
      <c r="B133" s="24" t="s">
        <v>190</v>
      </c>
      <c r="C133" s="153" t="s">
        <v>21</v>
      </c>
      <c r="D133" s="154">
        <v>5.6</v>
      </c>
      <c r="E133" s="199"/>
      <c r="F133" s="199">
        <f>D133*E133</f>
        <v>0</v>
      </c>
      <c r="G133" s="150"/>
      <c r="H133" s="151"/>
    </row>
    <row r="134" spans="1:8" s="152" customFormat="1" ht="12.75">
      <c r="A134" s="128"/>
      <c r="B134" s="62"/>
      <c r="C134" s="161"/>
      <c r="D134" s="200"/>
      <c r="E134" s="200"/>
      <c r="F134" s="158"/>
      <c r="G134" s="150"/>
      <c r="H134" s="151"/>
    </row>
    <row r="135" spans="1:8" s="152" customFormat="1" ht="12.75">
      <c r="A135" s="174" t="s">
        <v>110</v>
      </c>
      <c r="B135" s="112" t="s">
        <v>191</v>
      </c>
      <c r="C135" s="161"/>
      <c r="D135" s="162"/>
      <c r="E135" s="201"/>
      <c r="F135" s="273">
        <f>SUM(F131:F134)</f>
        <v>0</v>
      </c>
      <c r="G135" s="150"/>
      <c r="H135" s="151"/>
    </row>
    <row r="136" spans="1:8" s="152" customFormat="1" ht="12.75">
      <c r="A136" s="128"/>
      <c r="B136" s="62"/>
      <c r="C136" s="161"/>
      <c r="D136" s="200"/>
      <c r="E136" s="200"/>
      <c r="F136" s="158"/>
      <c r="G136" s="150"/>
      <c r="H136" s="151"/>
    </row>
    <row r="137" spans="1:6" ht="12.75">
      <c r="A137" s="174" t="s">
        <v>230</v>
      </c>
      <c r="B137" s="58" t="s">
        <v>59</v>
      </c>
      <c r="C137" s="52"/>
      <c r="D137" s="53"/>
      <c r="E137" s="131"/>
      <c r="F137" s="94"/>
    </row>
    <row r="138" spans="1:6" ht="12.75">
      <c r="A138" s="128"/>
      <c r="B138" s="45"/>
      <c r="C138" s="36"/>
      <c r="D138" s="37"/>
      <c r="E138" s="97"/>
      <c r="F138" s="97"/>
    </row>
    <row r="139" spans="1:6" ht="38.25">
      <c r="A139" s="128"/>
      <c r="B139" s="67" t="s">
        <v>111</v>
      </c>
      <c r="C139" s="36"/>
      <c r="D139" s="37"/>
      <c r="E139" s="97"/>
      <c r="F139" s="97"/>
    </row>
    <row r="140" spans="1:6" ht="38.25">
      <c r="A140" s="128"/>
      <c r="B140" s="68" t="s">
        <v>112</v>
      </c>
      <c r="C140" s="36"/>
      <c r="D140" s="37"/>
      <c r="E140" s="97"/>
      <c r="F140" s="97"/>
    </row>
    <row r="141" spans="1:6" ht="38.25">
      <c r="A141" s="128"/>
      <c r="B141" s="69" t="s">
        <v>113</v>
      </c>
      <c r="C141" s="36"/>
      <c r="D141" s="37"/>
      <c r="E141" s="97"/>
      <c r="F141" s="97"/>
    </row>
    <row r="142" spans="1:6" ht="102">
      <c r="A142" s="128"/>
      <c r="B142" s="60" t="s">
        <v>60</v>
      </c>
      <c r="C142" s="36"/>
      <c r="D142" s="37"/>
      <c r="E142" s="97"/>
      <c r="F142" s="97"/>
    </row>
    <row r="143" spans="1:6" ht="12.75">
      <c r="A143" s="149"/>
      <c r="B143" s="62"/>
      <c r="C143" s="71"/>
      <c r="D143" s="63"/>
      <c r="E143" s="102"/>
      <c r="F143" s="102"/>
    </row>
    <row r="144" spans="1:6" ht="76.5">
      <c r="A144" s="149" t="s">
        <v>57</v>
      </c>
      <c r="B144" s="202" t="s">
        <v>178</v>
      </c>
      <c r="C144" s="70"/>
      <c r="D144" s="37"/>
      <c r="E144" s="103"/>
      <c r="F144" s="103"/>
    </row>
    <row r="145" spans="1:6" ht="12.75">
      <c r="A145" s="161"/>
      <c r="B145" s="24" t="s">
        <v>114</v>
      </c>
      <c r="C145" s="70"/>
      <c r="D145" s="37"/>
      <c r="E145" s="103"/>
      <c r="F145" s="103"/>
    </row>
    <row r="146" spans="1:6" ht="12.75">
      <c r="A146" s="7"/>
      <c r="B146" s="8" t="s">
        <v>115</v>
      </c>
      <c r="C146" s="9"/>
      <c r="D146" s="10"/>
      <c r="E146" s="104"/>
      <c r="F146" s="104"/>
    </row>
    <row r="147" spans="1:6" ht="12.75">
      <c r="A147" s="7"/>
      <c r="B147" s="11" t="s">
        <v>116</v>
      </c>
      <c r="C147" s="12"/>
      <c r="D147" s="13"/>
      <c r="E147" s="104"/>
      <c r="F147" s="104"/>
    </row>
    <row r="148" spans="1:6" ht="12.75">
      <c r="A148" s="7"/>
      <c r="B148" s="11" t="s">
        <v>117</v>
      </c>
      <c r="C148" s="12"/>
      <c r="D148" s="13"/>
      <c r="E148" s="104"/>
      <c r="F148" s="104"/>
    </row>
    <row r="149" spans="1:6" ht="12.75">
      <c r="A149" s="7"/>
      <c r="B149" s="14" t="s">
        <v>118</v>
      </c>
      <c r="C149" s="15"/>
      <c r="D149" s="16"/>
      <c r="E149" s="104"/>
      <c r="F149" s="104"/>
    </row>
    <row r="150" spans="1:6" ht="12.75">
      <c r="A150" s="128" t="s">
        <v>119</v>
      </c>
      <c r="B150" s="24" t="s">
        <v>159</v>
      </c>
      <c r="C150" s="181" t="s">
        <v>22</v>
      </c>
      <c r="D150" s="193">
        <v>207</v>
      </c>
      <c r="E150" s="176"/>
      <c r="F150" s="176">
        <f>D150*E150</f>
        <v>0</v>
      </c>
    </row>
    <row r="151" spans="1:6" ht="12.75">
      <c r="A151" s="161"/>
      <c r="B151" s="62"/>
      <c r="C151" s="70"/>
      <c r="D151" s="37"/>
      <c r="E151" s="103"/>
      <c r="F151" s="103"/>
    </row>
    <row r="152" spans="1:6" ht="178.5">
      <c r="A152" s="149" t="s">
        <v>231</v>
      </c>
      <c r="B152" s="203" t="s">
        <v>179</v>
      </c>
      <c r="C152" s="71"/>
      <c r="D152" s="63"/>
      <c r="E152" s="105"/>
      <c r="F152" s="102"/>
    </row>
    <row r="153" spans="1:6" ht="12.75">
      <c r="A153" s="149"/>
      <c r="B153" s="24" t="s">
        <v>120</v>
      </c>
      <c r="C153" s="71"/>
      <c r="D153" s="63"/>
      <c r="E153" s="105"/>
      <c r="F153" s="102"/>
    </row>
    <row r="154" spans="1:6" ht="12.75">
      <c r="A154" s="128" t="s">
        <v>119</v>
      </c>
      <c r="B154" s="24" t="s">
        <v>159</v>
      </c>
      <c r="C154" s="181" t="s">
        <v>22</v>
      </c>
      <c r="D154" s="193">
        <v>207</v>
      </c>
      <c r="E154" s="176"/>
      <c r="F154" s="176">
        <f>D154*E154</f>
        <v>0</v>
      </c>
    </row>
    <row r="155" spans="1:6" ht="12.75">
      <c r="A155" s="128"/>
      <c r="B155" s="45"/>
      <c r="C155" s="36"/>
      <c r="D155" s="37"/>
      <c r="E155" s="97"/>
      <c r="F155" s="97"/>
    </row>
    <row r="156" spans="1:9" ht="89.25">
      <c r="A156" s="149" t="s">
        <v>232</v>
      </c>
      <c r="B156" s="24" t="s">
        <v>121</v>
      </c>
      <c r="C156" s="36"/>
      <c r="D156" s="37"/>
      <c r="E156" s="97"/>
      <c r="F156" s="97"/>
      <c r="I156" s="78"/>
    </row>
    <row r="157" spans="1:9" ht="12.75">
      <c r="A157" s="204" t="s">
        <v>212</v>
      </c>
      <c r="B157" s="205" t="s">
        <v>218</v>
      </c>
      <c r="C157" s="181" t="s">
        <v>13</v>
      </c>
      <c r="D157" s="206">
        <v>1</v>
      </c>
      <c r="E157" s="207"/>
      <c r="F157" s="207">
        <f aca="true" t="shared" si="0" ref="F157:F162">D157*E157</f>
        <v>0</v>
      </c>
      <c r="G157" s="208"/>
      <c r="I157" s="79"/>
    </row>
    <row r="158" spans="1:9" ht="12.75">
      <c r="A158" s="204" t="s">
        <v>213</v>
      </c>
      <c r="B158" s="205" t="s">
        <v>219</v>
      </c>
      <c r="C158" s="181" t="s">
        <v>13</v>
      </c>
      <c r="D158" s="206">
        <v>3</v>
      </c>
      <c r="E158" s="207"/>
      <c r="F158" s="207">
        <f t="shared" si="0"/>
        <v>0</v>
      </c>
      <c r="G158" s="208"/>
      <c r="I158" s="79"/>
    </row>
    <row r="159" spans="1:9" ht="12.75">
      <c r="A159" s="204" t="s">
        <v>214</v>
      </c>
      <c r="B159" s="205" t="s">
        <v>220</v>
      </c>
      <c r="C159" s="181" t="s">
        <v>13</v>
      </c>
      <c r="D159" s="206">
        <v>2</v>
      </c>
      <c r="E159" s="207"/>
      <c r="F159" s="207">
        <f t="shared" si="0"/>
        <v>0</v>
      </c>
      <c r="G159" s="208"/>
      <c r="I159" s="79"/>
    </row>
    <row r="160" spans="1:9" ht="12.75">
      <c r="A160" s="204" t="s">
        <v>215</v>
      </c>
      <c r="B160" s="205" t="s">
        <v>221</v>
      </c>
      <c r="C160" s="181" t="s">
        <v>13</v>
      </c>
      <c r="D160" s="206">
        <v>4</v>
      </c>
      <c r="E160" s="207"/>
      <c r="F160" s="207">
        <f t="shared" si="0"/>
        <v>0</v>
      </c>
      <c r="G160" s="208"/>
      <c r="I160" s="79"/>
    </row>
    <row r="161" spans="1:9" ht="12.75">
      <c r="A161" s="204" t="s">
        <v>216</v>
      </c>
      <c r="B161" s="205" t="s">
        <v>222</v>
      </c>
      <c r="C161" s="181" t="s">
        <v>13</v>
      </c>
      <c r="D161" s="206">
        <v>3</v>
      </c>
      <c r="E161" s="207"/>
      <c r="F161" s="207">
        <f t="shared" si="0"/>
        <v>0</v>
      </c>
      <c r="G161" s="208"/>
      <c r="I161" s="79"/>
    </row>
    <row r="162" spans="1:9" ht="16.5" customHeight="1">
      <c r="A162" s="204" t="s">
        <v>217</v>
      </c>
      <c r="B162" s="60" t="s">
        <v>223</v>
      </c>
      <c r="C162" s="181" t="s">
        <v>13</v>
      </c>
      <c r="D162" s="206">
        <v>3</v>
      </c>
      <c r="E162" s="207"/>
      <c r="F162" s="207">
        <f t="shared" si="0"/>
        <v>0</v>
      </c>
      <c r="G162" s="208"/>
      <c r="I162" s="79"/>
    </row>
    <row r="163" spans="1:6" ht="12.75">
      <c r="A163" s="128"/>
      <c r="B163" s="45"/>
      <c r="C163" s="36"/>
      <c r="D163" s="37"/>
      <c r="E163" s="105"/>
      <c r="F163" s="97"/>
    </row>
    <row r="164" spans="1:6" ht="102">
      <c r="A164" s="149" t="s">
        <v>233</v>
      </c>
      <c r="B164" s="24" t="s">
        <v>122</v>
      </c>
      <c r="C164" s="36"/>
      <c r="D164" s="37"/>
      <c r="E164" s="97"/>
      <c r="F164" s="97"/>
    </row>
    <row r="165" spans="1:6" ht="63.75">
      <c r="A165" s="128"/>
      <c r="B165" s="24" t="s">
        <v>123</v>
      </c>
      <c r="C165" s="36"/>
      <c r="D165" s="37"/>
      <c r="E165" s="97"/>
      <c r="F165" s="97"/>
    </row>
    <row r="166" spans="1:7" ht="12.75">
      <c r="A166" s="204" t="s">
        <v>212</v>
      </c>
      <c r="B166" s="205" t="s">
        <v>218</v>
      </c>
      <c r="C166" s="181" t="s">
        <v>13</v>
      </c>
      <c r="D166" s="206">
        <v>1</v>
      </c>
      <c r="E166" s="207"/>
      <c r="F166" s="207">
        <f aca="true" t="shared" si="1" ref="F166:F171">D166*E166</f>
        <v>0</v>
      </c>
      <c r="G166" s="208"/>
    </row>
    <row r="167" spans="1:7" ht="12.75">
      <c r="A167" s="204" t="s">
        <v>213</v>
      </c>
      <c r="B167" s="205" t="s">
        <v>219</v>
      </c>
      <c r="C167" s="181" t="s">
        <v>13</v>
      </c>
      <c r="D167" s="206">
        <v>3</v>
      </c>
      <c r="E167" s="207"/>
      <c r="F167" s="207">
        <f t="shared" si="1"/>
        <v>0</v>
      </c>
      <c r="G167" s="208"/>
    </row>
    <row r="168" spans="1:7" ht="12.75">
      <c r="A168" s="204" t="s">
        <v>214</v>
      </c>
      <c r="B168" s="205" t="s">
        <v>220</v>
      </c>
      <c r="C168" s="181" t="s">
        <v>13</v>
      </c>
      <c r="D168" s="206">
        <v>2</v>
      </c>
      <c r="E168" s="207"/>
      <c r="F168" s="207">
        <f t="shared" si="1"/>
        <v>0</v>
      </c>
      <c r="G168" s="208"/>
    </row>
    <row r="169" spans="1:7" ht="12.75">
      <c r="A169" s="204" t="s">
        <v>215</v>
      </c>
      <c r="B169" s="205" t="s">
        <v>221</v>
      </c>
      <c r="C169" s="181" t="s">
        <v>13</v>
      </c>
      <c r="D169" s="206">
        <v>4</v>
      </c>
      <c r="E169" s="207"/>
      <c r="F169" s="207">
        <f t="shared" si="1"/>
        <v>0</v>
      </c>
      <c r="G169" s="208"/>
    </row>
    <row r="170" spans="1:7" ht="12.75">
      <c r="A170" s="204" t="s">
        <v>216</v>
      </c>
      <c r="B170" s="205" t="s">
        <v>222</v>
      </c>
      <c r="C170" s="181" t="s">
        <v>13</v>
      </c>
      <c r="D170" s="206">
        <v>3</v>
      </c>
      <c r="E170" s="207"/>
      <c r="F170" s="207">
        <f t="shared" si="1"/>
        <v>0</v>
      </c>
      <c r="G170" s="208"/>
    </row>
    <row r="171" spans="1:7" ht="12.75">
      <c r="A171" s="204" t="s">
        <v>217</v>
      </c>
      <c r="B171" s="60" t="s">
        <v>223</v>
      </c>
      <c r="C171" s="181" t="s">
        <v>13</v>
      </c>
      <c r="D171" s="206">
        <v>3</v>
      </c>
      <c r="E171" s="207"/>
      <c r="F171" s="207">
        <f t="shared" si="1"/>
        <v>0</v>
      </c>
      <c r="G171" s="208"/>
    </row>
    <row r="172" spans="1:8" s="213" customFormat="1" ht="12.75">
      <c r="A172" s="204"/>
      <c r="B172" s="209"/>
      <c r="C172" s="204"/>
      <c r="D172" s="72"/>
      <c r="E172" s="210"/>
      <c r="F172" s="210"/>
      <c r="G172" s="211"/>
      <c r="H172" s="212"/>
    </row>
    <row r="173" spans="1:16" s="218" customFormat="1" ht="51">
      <c r="A173" s="149" t="s">
        <v>195</v>
      </c>
      <c r="B173" s="60" t="s">
        <v>180</v>
      </c>
      <c r="C173" s="214"/>
      <c r="D173" s="215"/>
      <c r="E173" s="216"/>
      <c r="F173" s="217"/>
      <c r="H173" s="219"/>
      <c r="K173" s="220"/>
      <c r="L173" s="221"/>
      <c r="M173" s="222"/>
      <c r="N173" s="223"/>
      <c r="O173" s="224"/>
      <c r="P173" s="224"/>
    </row>
    <row r="174" spans="1:16" s="218" customFormat="1" ht="12.75">
      <c r="A174" s="149"/>
      <c r="B174" s="60" t="s">
        <v>161</v>
      </c>
      <c r="C174" s="214"/>
      <c r="D174" s="215"/>
      <c r="E174" s="216"/>
      <c r="F174" s="217"/>
      <c r="H174" s="219"/>
      <c r="I174" s="225"/>
      <c r="J174" s="225"/>
      <c r="K174" s="220"/>
      <c r="M174" s="222"/>
      <c r="N174" s="223"/>
      <c r="O174" s="224"/>
      <c r="P174" s="224"/>
    </row>
    <row r="175" spans="1:14" s="218" customFormat="1" ht="15" customHeight="1">
      <c r="A175" s="149"/>
      <c r="B175" s="226" t="s">
        <v>162</v>
      </c>
      <c r="C175" s="227" t="s">
        <v>13</v>
      </c>
      <c r="D175" s="228">
        <v>2</v>
      </c>
      <c r="E175" s="229"/>
      <c r="F175" s="230">
        <f>D175*E175</f>
        <v>0</v>
      </c>
      <c r="H175" s="219"/>
      <c r="I175" s="225"/>
      <c r="J175" s="225"/>
      <c r="L175" s="231"/>
      <c r="M175" s="232"/>
      <c r="N175" s="224"/>
    </row>
    <row r="176" spans="1:11" s="218" customFormat="1" ht="12.75">
      <c r="A176" s="161"/>
      <c r="B176" s="60" t="s">
        <v>163</v>
      </c>
      <c r="C176" s="233" t="s">
        <v>13</v>
      </c>
      <c r="D176" s="228">
        <v>1</v>
      </c>
      <c r="E176" s="229"/>
      <c r="F176" s="230">
        <f>D176*E176</f>
        <v>0</v>
      </c>
      <c r="H176" s="234"/>
      <c r="I176" s="235"/>
      <c r="J176" s="225"/>
      <c r="K176" s="236"/>
    </row>
    <row r="177" spans="1:6" s="213" customFormat="1" ht="12.75">
      <c r="A177" s="149"/>
      <c r="B177" s="24" t="s">
        <v>164</v>
      </c>
      <c r="C177" s="233" t="s">
        <v>13</v>
      </c>
      <c r="D177" s="237">
        <v>8</v>
      </c>
      <c r="E177" s="229"/>
      <c r="F177" s="230">
        <f>D177*E177</f>
        <v>0</v>
      </c>
    </row>
    <row r="178" spans="1:11" s="218" customFormat="1" ht="12.75">
      <c r="A178" s="161"/>
      <c r="B178" s="60" t="s">
        <v>165</v>
      </c>
      <c r="C178" s="233" t="s">
        <v>13</v>
      </c>
      <c r="D178" s="228">
        <v>8</v>
      </c>
      <c r="E178" s="229"/>
      <c r="F178" s="230">
        <f>D178*E178</f>
        <v>0</v>
      </c>
      <c r="H178" s="234"/>
      <c r="I178" s="220"/>
      <c r="K178" s="232"/>
    </row>
    <row r="179" spans="1:8" s="213" customFormat="1" ht="12.75">
      <c r="A179" s="161"/>
      <c r="B179" s="62"/>
      <c r="C179" s="204"/>
      <c r="D179" s="238"/>
      <c r="E179" s="239"/>
      <c r="F179" s="217"/>
      <c r="G179" s="211"/>
      <c r="H179" s="212"/>
    </row>
    <row r="180" spans="1:16" s="218" customFormat="1" ht="63.75">
      <c r="A180" s="149" t="s">
        <v>197</v>
      </c>
      <c r="B180" s="60" t="s">
        <v>181</v>
      </c>
      <c r="C180" s="214"/>
      <c r="D180" s="215"/>
      <c r="E180" s="216"/>
      <c r="F180" s="217"/>
      <c r="H180" s="219"/>
      <c r="K180" s="220"/>
      <c r="L180" s="221"/>
      <c r="M180" s="222"/>
      <c r="N180" s="223"/>
      <c r="O180" s="224"/>
      <c r="P180" s="224"/>
    </row>
    <row r="181" spans="1:8" s="152" customFormat="1" ht="63.75">
      <c r="A181" s="128"/>
      <c r="B181" s="24" t="s">
        <v>123</v>
      </c>
      <c r="C181" s="204"/>
      <c r="D181" s="240"/>
      <c r="E181" s="217"/>
      <c r="F181" s="217"/>
      <c r="G181" s="241"/>
      <c r="H181" s="241"/>
    </row>
    <row r="182" spans="1:16" s="218" customFormat="1" ht="12.75">
      <c r="A182" s="149"/>
      <c r="B182" s="60" t="s">
        <v>161</v>
      </c>
      <c r="C182" s="214"/>
      <c r="D182" s="215"/>
      <c r="E182" s="216"/>
      <c r="F182" s="217"/>
      <c r="H182" s="219"/>
      <c r="I182" s="225"/>
      <c r="J182" s="225"/>
      <c r="K182" s="220"/>
      <c r="M182" s="222"/>
      <c r="N182" s="223"/>
      <c r="O182" s="224"/>
      <c r="P182" s="224"/>
    </row>
    <row r="183" spans="1:14" s="218" customFormat="1" ht="15" customHeight="1">
      <c r="A183" s="149"/>
      <c r="B183" s="226" t="s">
        <v>162</v>
      </c>
      <c r="C183" s="227" t="s">
        <v>13</v>
      </c>
      <c r="D183" s="228">
        <v>2</v>
      </c>
      <c r="E183" s="229"/>
      <c r="F183" s="230">
        <f>D183*E183</f>
        <v>0</v>
      </c>
      <c r="G183" s="242"/>
      <c r="H183" s="219"/>
      <c r="I183" s="225"/>
      <c r="J183" s="225"/>
      <c r="L183" s="231"/>
      <c r="M183" s="232"/>
      <c r="N183" s="224"/>
    </row>
    <row r="184" spans="1:14" s="218" customFormat="1" ht="15" customHeight="1">
      <c r="A184" s="149"/>
      <c r="B184" s="60" t="s">
        <v>163</v>
      </c>
      <c r="C184" s="227" t="s">
        <v>13</v>
      </c>
      <c r="D184" s="228">
        <v>1</v>
      </c>
      <c r="E184" s="229"/>
      <c r="F184" s="230">
        <f>D184*E184</f>
        <v>0</v>
      </c>
      <c r="G184" s="242"/>
      <c r="H184" s="219"/>
      <c r="I184" s="225"/>
      <c r="J184" s="225"/>
      <c r="L184" s="231"/>
      <c r="M184" s="232"/>
      <c r="N184" s="224"/>
    </row>
    <row r="185" spans="1:14" s="218" customFormat="1" ht="15" customHeight="1">
      <c r="A185" s="149"/>
      <c r="B185" s="24" t="s">
        <v>164</v>
      </c>
      <c r="C185" s="227" t="s">
        <v>13</v>
      </c>
      <c r="D185" s="237">
        <v>8</v>
      </c>
      <c r="E185" s="229"/>
      <c r="F185" s="230">
        <f>D185*E185</f>
        <v>0</v>
      </c>
      <c r="G185" s="242"/>
      <c r="H185" s="219"/>
      <c r="I185" s="225"/>
      <c r="J185" s="225"/>
      <c r="L185" s="231"/>
      <c r="M185" s="232"/>
      <c r="N185" s="224"/>
    </row>
    <row r="186" spans="1:14" s="218" customFormat="1" ht="15" customHeight="1">
      <c r="A186" s="149"/>
      <c r="B186" s="60" t="s">
        <v>165</v>
      </c>
      <c r="C186" s="227" t="s">
        <v>13</v>
      </c>
      <c r="D186" s="228">
        <v>8</v>
      </c>
      <c r="E186" s="229"/>
      <c r="F186" s="230">
        <f>D186*E186</f>
        <v>0</v>
      </c>
      <c r="G186" s="242"/>
      <c r="H186" s="219"/>
      <c r="I186" s="225"/>
      <c r="J186" s="225"/>
      <c r="L186" s="231"/>
      <c r="M186" s="232"/>
      <c r="N186" s="224"/>
    </row>
    <row r="187" spans="1:8" s="152" customFormat="1" ht="12.75">
      <c r="A187" s="128"/>
      <c r="B187" s="62"/>
      <c r="C187" s="161"/>
      <c r="D187" s="162"/>
      <c r="E187" s="198"/>
      <c r="F187" s="158"/>
      <c r="G187" s="150"/>
      <c r="H187" s="151"/>
    </row>
    <row r="188" spans="1:8" s="152" customFormat="1" ht="114.75">
      <c r="A188" s="149" t="s">
        <v>160</v>
      </c>
      <c r="B188" s="35" t="s">
        <v>205</v>
      </c>
      <c r="C188" s="161"/>
      <c r="D188" s="162"/>
      <c r="E188" s="198"/>
      <c r="F188" s="158"/>
      <c r="G188" s="150"/>
      <c r="H188" s="151"/>
    </row>
    <row r="189" spans="1:8" s="152" customFormat="1" ht="12.75">
      <c r="A189" s="128"/>
      <c r="B189" s="24" t="s">
        <v>108</v>
      </c>
      <c r="C189" s="161"/>
      <c r="D189" s="162"/>
      <c r="E189" s="198"/>
      <c r="F189" s="158"/>
      <c r="G189" s="150"/>
      <c r="H189" s="151"/>
    </row>
    <row r="190" spans="1:10" s="152" customFormat="1" ht="12.75">
      <c r="A190" s="128"/>
      <c r="B190" s="24" t="s">
        <v>196</v>
      </c>
      <c r="C190" s="163" t="s">
        <v>13</v>
      </c>
      <c r="D190" s="172">
        <v>4</v>
      </c>
      <c r="E190" s="166"/>
      <c r="F190" s="166">
        <f>D190*E190</f>
        <v>0</v>
      </c>
      <c r="G190" s="243"/>
      <c r="H190" s="151"/>
      <c r="J190" s="244"/>
    </row>
    <row r="191" spans="1:10" s="152" customFormat="1" ht="12.75">
      <c r="A191" s="128"/>
      <c r="B191" s="62"/>
      <c r="C191" s="161"/>
      <c r="D191" s="162"/>
      <c r="E191" s="198"/>
      <c r="F191" s="158"/>
      <c r="G191" s="150"/>
      <c r="H191" s="151"/>
      <c r="J191" s="244"/>
    </row>
    <row r="192" spans="1:8" s="152" customFormat="1" ht="127.5">
      <c r="A192" s="149" t="s">
        <v>166</v>
      </c>
      <c r="B192" s="112" t="s">
        <v>206</v>
      </c>
      <c r="C192" s="161"/>
      <c r="D192" s="162"/>
      <c r="E192" s="198"/>
      <c r="F192" s="158"/>
      <c r="G192" s="150"/>
      <c r="H192" s="151"/>
    </row>
    <row r="193" spans="1:8" s="152" customFormat="1" ht="12.75">
      <c r="A193" s="128"/>
      <c r="B193" s="24" t="s">
        <v>108</v>
      </c>
      <c r="C193" s="161"/>
      <c r="D193" s="162"/>
      <c r="E193" s="198"/>
      <c r="F193" s="158"/>
      <c r="G193" s="150"/>
      <c r="H193" s="151"/>
    </row>
    <row r="194" spans="1:8" s="152" customFormat="1" ht="12.75">
      <c r="A194" s="128"/>
      <c r="B194" s="24" t="s">
        <v>196</v>
      </c>
      <c r="C194" s="163" t="s">
        <v>13</v>
      </c>
      <c r="D194" s="172">
        <v>4</v>
      </c>
      <c r="E194" s="166"/>
      <c r="F194" s="166">
        <f>D194*E194</f>
        <v>0</v>
      </c>
      <c r="G194" s="243"/>
      <c r="H194" s="151"/>
    </row>
    <row r="195" spans="1:6" ht="12.75">
      <c r="A195" s="194"/>
      <c r="B195" s="55"/>
      <c r="C195" s="36"/>
      <c r="D195" s="72"/>
      <c r="E195" s="98"/>
      <c r="F195" s="98"/>
    </row>
    <row r="196" spans="1:6" ht="76.5">
      <c r="A196" s="149" t="s">
        <v>234</v>
      </c>
      <c r="B196" s="60" t="s">
        <v>124</v>
      </c>
      <c r="C196" s="36"/>
      <c r="D196" s="37"/>
      <c r="E196" s="97"/>
      <c r="F196" s="97"/>
    </row>
    <row r="197" spans="1:6" ht="12.75">
      <c r="A197" s="128"/>
      <c r="B197" s="60" t="s">
        <v>108</v>
      </c>
      <c r="C197" s="36"/>
      <c r="D197" s="37"/>
      <c r="E197" s="97"/>
      <c r="F197" s="97"/>
    </row>
    <row r="198" spans="1:6" ht="12.75">
      <c r="A198" s="128"/>
      <c r="B198" s="60" t="s">
        <v>125</v>
      </c>
      <c r="C198" s="181" t="s">
        <v>13</v>
      </c>
      <c r="D198" s="182">
        <v>3</v>
      </c>
      <c r="E198" s="166"/>
      <c r="F198" s="176">
        <f>D198*E198</f>
        <v>0</v>
      </c>
    </row>
    <row r="199" spans="1:6" ht="12.75">
      <c r="A199" s="128"/>
      <c r="B199" s="45"/>
      <c r="C199" s="36"/>
      <c r="D199" s="37"/>
      <c r="E199" s="97"/>
      <c r="F199" s="97"/>
    </row>
    <row r="200" spans="1:6" ht="140.25">
      <c r="A200" s="149" t="s">
        <v>235</v>
      </c>
      <c r="B200" s="73" t="s">
        <v>126</v>
      </c>
      <c r="C200" s="36"/>
      <c r="D200" s="37"/>
      <c r="E200" s="97"/>
      <c r="F200" s="97"/>
    </row>
    <row r="201" spans="1:6" ht="12.75">
      <c r="A201" s="128"/>
      <c r="B201" s="60" t="s">
        <v>108</v>
      </c>
      <c r="C201" s="36"/>
      <c r="D201" s="37"/>
      <c r="E201" s="97"/>
      <c r="F201" s="97"/>
    </row>
    <row r="202" spans="1:6" ht="12.75">
      <c r="A202" s="128"/>
      <c r="B202" s="60" t="s">
        <v>125</v>
      </c>
      <c r="C202" s="181" t="s">
        <v>13</v>
      </c>
      <c r="D202" s="182">
        <v>3</v>
      </c>
      <c r="E202" s="176"/>
      <c r="F202" s="176">
        <f>D202*E202</f>
        <v>0</v>
      </c>
    </row>
    <row r="203" spans="1:6" ht="12.75">
      <c r="A203" s="128"/>
      <c r="B203" s="45"/>
      <c r="C203" s="36"/>
      <c r="D203" s="37"/>
      <c r="E203" s="97"/>
      <c r="F203" s="97"/>
    </row>
    <row r="204" spans="1:6" ht="63.75">
      <c r="A204" s="149" t="s">
        <v>236</v>
      </c>
      <c r="B204" s="24" t="s">
        <v>127</v>
      </c>
      <c r="C204" s="70"/>
      <c r="D204" s="74"/>
      <c r="E204" s="97"/>
      <c r="F204" s="97"/>
    </row>
    <row r="205" spans="1:6" ht="12.75">
      <c r="A205" s="128"/>
      <c r="B205" s="24" t="s">
        <v>120</v>
      </c>
      <c r="C205" s="70"/>
      <c r="D205" s="74"/>
      <c r="E205" s="97"/>
      <c r="F205" s="97"/>
    </row>
    <row r="206" spans="1:6" ht="12.75">
      <c r="A206" s="128"/>
      <c r="B206" s="24" t="s">
        <v>145</v>
      </c>
      <c r="C206" s="245" t="s">
        <v>13</v>
      </c>
      <c r="D206" s="206">
        <v>3</v>
      </c>
      <c r="E206" s="230"/>
      <c r="F206" s="176">
        <f>D206*E206</f>
        <v>0</v>
      </c>
    </row>
    <row r="207" spans="1:6" ht="12.75">
      <c r="A207" s="128"/>
      <c r="B207" s="62"/>
      <c r="C207" s="36"/>
      <c r="D207" s="74"/>
      <c r="E207" s="97"/>
      <c r="F207" s="97"/>
    </row>
    <row r="208" spans="1:6" ht="63.75">
      <c r="A208" s="149" t="s">
        <v>237</v>
      </c>
      <c r="B208" s="24" t="s">
        <v>128</v>
      </c>
      <c r="C208" s="70"/>
      <c r="D208" s="74"/>
      <c r="E208" s="97"/>
      <c r="F208" s="97"/>
    </row>
    <row r="209" spans="1:6" ht="63.75">
      <c r="A209" s="128"/>
      <c r="B209" s="24" t="s">
        <v>123</v>
      </c>
      <c r="C209" s="36"/>
      <c r="D209" s="74"/>
      <c r="E209" s="97"/>
      <c r="F209" s="97"/>
    </row>
    <row r="210" spans="1:6" ht="12.75">
      <c r="A210" s="128"/>
      <c r="B210" s="24" t="s">
        <v>120</v>
      </c>
      <c r="C210" s="70"/>
      <c r="D210" s="74"/>
      <c r="E210" s="97"/>
      <c r="F210" s="97"/>
    </row>
    <row r="211" spans="1:6" ht="12.75">
      <c r="A211" s="128"/>
      <c r="B211" s="24" t="s">
        <v>145</v>
      </c>
      <c r="C211" s="245" t="s">
        <v>13</v>
      </c>
      <c r="D211" s="206">
        <v>3</v>
      </c>
      <c r="E211" s="176"/>
      <c r="F211" s="176">
        <f>D211*E211</f>
        <v>0</v>
      </c>
    </row>
    <row r="212" spans="1:8" s="152" customFormat="1" ht="12.75">
      <c r="A212" s="128"/>
      <c r="B212" s="75"/>
      <c r="C212" s="204"/>
      <c r="D212" s="240"/>
      <c r="E212" s="217"/>
      <c r="F212" s="217"/>
      <c r="G212" s="213"/>
      <c r="H212" s="213"/>
    </row>
    <row r="213" spans="1:8" s="34" customFormat="1" ht="140.25">
      <c r="A213" s="149" t="s">
        <v>238</v>
      </c>
      <c r="B213" s="24" t="s">
        <v>172</v>
      </c>
      <c r="C213" s="214"/>
      <c r="D213" s="246"/>
      <c r="E213" s="217"/>
      <c r="F213" s="217"/>
      <c r="G213" s="247"/>
      <c r="H213" s="247"/>
    </row>
    <row r="214" spans="1:8" s="34" customFormat="1" ht="12.75">
      <c r="A214" s="128"/>
      <c r="B214" s="24" t="s">
        <v>211</v>
      </c>
      <c r="C214" s="233" t="s">
        <v>13</v>
      </c>
      <c r="D214" s="248">
        <v>1</v>
      </c>
      <c r="E214" s="229"/>
      <c r="F214" s="229">
        <f>D214*E214</f>
        <v>0</v>
      </c>
      <c r="G214" s="247"/>
      <c r="H214" s="247"/>
    </row>
    <row r="215" spans="1:8" s="34" customFormat="1" ht="12.75">
      <c r="A215" s="128"/>
      <c r="B215" s="75"/>
      <c r="C215" s="214"/>
      <c r="D215" s="246"/>
      <c r="E215" s="217"/>
      <c r="F215" s="217"/>
      <c r="G215" s="247"/>
      <c r="H215" s="247"/>
    </row>
    <row r="216" spans="1:8" s="34" customFormat="1" ht="76.5">
      <c r="A216" s="128" t="s">
        <v>239</v>
      </c>
      <c r="B216" s="35" t="s">
        <v>171</v>
      </c>
      <c r="C216" s="214"/>
      <c r="D216" s="246"/>
      <c r="E216" s="217"/>
      <c r="F216" s="217"/>
      <c r="G216" s="247"/>
      <c r="H216" s="247"/>
    </row>
    <row r="217" spans="1:8" s="34" customFormat="1" ht="25.5">
      <c r="A217" s="128"/>
      <c r="B217" s="24" t="s">
        <v>167</v>
      </c>
      <c r="C217" s="214"/>
      <c r="D217" s="246"/>
      <c r="E217" s="217"/>
      <c r="F217" s="217"/>
      <c r="G217" s="247"/>
      <c r="H217" s="247"/>
    </row>
    <row r="218" spans="1:8" s="34" customFormat="1" ht="12.75">
      <c r="A218" s="128"/>
      <c r="B218" s="205" t="s">
        <v>168</v>
      </c>
      <c r="C218" s="227" t="s">
        <v>13</v>
      </c>
      <c r="D218" s="249">
        <v>13</v>
      </c>
      <c r="E218" s="230"/>
      <c r="F218" s="230">
        <f>D218*E218</f>
        <v>0</v>
      </c>
      <c r="G218" s="247"/>
      <c r="H218" s="247"/>
    </row>
    <row r="219" spans="1:8" s="152" customFormat="1" ht="12.75">
      <c r="A219" s="128"/>
      <c r="B219" s="75"/>
      <c r="C219" s="204"/>
      <c r="D219" s="246"/>
      <c r="E219" s="217"/>
      <c r="F219" s="217"/>
      <c r="G219" s="241"/>
      <c r="H219" s="241"/>
    </row>
    <row r="220" spans="1:6" ht="242.25">
      <c r="A220" s="128" t="s">
        <v>240</v>
      </c>
      <c r="B220" s="59" t="s">
        <v>129</v>
      </c>
      <c r="C220" s="36"/>
      <c r="D220" s="37"/>
      <c r="E220" s="97"/>
      <c r="F220" s="97"/>
    </row>
    <row r="221" spans="1:6" ht="12.75">
      <c r="A221" s="128"/>
      <c r="B221" s="60" t="s">
        <v>130</v>
      </c>
      <c r="C221" s="181" t="s">
        <v>22</v>
      </c>
      <c r="D221" s="144">
        <v>207</v>
      </c>
      <c r="E221" s="166"/>
      <c r="F221" s="176">
        <f>D221*E221</f>
        <v>0</v>
      </c>
    </row>
    <row r="222" spans="1:6" ht="12.75">
      <c r="A222" s="128"/>
      <c r="B222" s="45"/>
      <c r="C222" s="36"/>
      <c r="D222" s="37"/>
      <c r="E222" s="97"/>
      <c r="F222" s="97"/>
    </row>
    <row r="223" spans="1:6" ht="102">
      <c r="A223" s="128" t="s">
        <v>241</v>
      </c>
      <c r="B223" s="23" t="s">
        <v>131</v>
      </c>
      <c r="C223" s="36"/>
      <c r="D223" s="37"/>
      <c r="E223" s="97"/>
      <c r="F223" s="97"/>
    </row>
    <row r="224" spans="1:6" ht="12.75">
      <c r="A224" s="128"/>
      <c r="B224" s="60" t="s">
        <v>130</v>
      </c>
      <c r="C224" s="181" t="s">
        <v>22</v>
      </c>
      <c r="D224" s="144">
        <v>207</v>
      </c>
      <c r="E224" s="166"/>
      <c r="F224" s="176">
        <f>D224*E224</f>
        <v>0</v>
      </c>
    </row>
    <row r="225" spans="1:6" ht="12.75">
      <c r="A225" s="128"/>
      <c r="B225" s="45"/>
      <c r="C225" s="36"/>
      <c r="D225" s="37"/>
      <c r="E225" s="97"/>
      <c r="F225" s="97"/>
    </row>
    <row r="226" spans="1:6" ht="191.25">
      <c r="A226" s="128" t="s">
        <v>242</v>
      </c>
      <c r="B226" s="23" t="s">
        <v>132</v>
      </c>
      <c r="C226" s="36"/>
      <c r="D226" s="37"/>
      <c r="E226" s="97"/>
      <c r="F226" s="97"/>
    </row>
    <row r="227" spans="1:6" ht="12.75">
      <c r="A227" s="128"/>
      <c r="B227" s="60" t="s">
        <v>130</v>
      </c>
      <c r="C227" s="181" t="s">
        <v>22</v>
      </c>
      <c r="D227" s="144">
        <v>207</v>
      </c>
      <c r="E227" s="166"/>
      <c r="F227" s="176">
        <f>D227*E227</f>
        <v>0</v>
      </c>
    </row>
    <row r="228" spans="1:6" ht="12.75">
      <c r="A228" s="128"/>
      <c r="B228" s="45"/>
      <c r="C228" s="36"/>
      <c r="D228" s="37"/>
      <c r="E228" s="97"/>
      <c r="F228" s="97"/>
    </row>
    <row r="229" spans="1:6" ht="76.5">
      <c r="A229" s="128" t="s">
        <v>243</v>
      </c>
      <c r="B229" s="60" t="s">
        <v>133</v>
      </c>
      <c r="C229" s="36"/>
      <c r="D229" s="37"/>
      <c r="E229" s="97"/>
      <c r="F229" s="97"/>
    </row>
    <row r="230" spans="1:6" ht="12.75">
      <c r="A230" s="128"/>
      <c r="B230" s="60" t="s">
        <v>130</v>
      </c>
      <c r="C230" s="181" t="s">
        <v>22</v>
      </c>
      <c r="D230" s="144">
        <v>207</v>
      </c>
      <c r="E230" s="176"/>
      <c r="F230" s="176">
        <f>D230*E230</f>
        <v>0</v>
      </c>
    </row>
    <row r="231" spans="1:6" ht="12.75">
      <c r="A231" s="128"/>
      <c r="B231" s="45"/>
      <c r="C231" s="36"/>
      <c r="D231" s="37"/>
      <c r="E231" s="97"/>
      <c r="F231" s="97"/>
    </row>
    <row r="232" spans="1:6" ht="12.75">
      <c r="A232" s="128" t="s">
        <v>230</v>
      </c>
      <c r="B232" s="43" t="s">
        <v>256</v>
      </c>
      <c r="C232" s="36"/>
      <c r="D232" s="37"/>
      <c r="E232" s="105"/>
      <c r="F232" s="101">
        <f>SUM(F150:F231)</f>
        <v>0</v>
      </c>
    </row>
    <row r="233" spans="1:6" ht="12.75">
      <c r="A233" s="128"/>
      <c r="B233" s="84"/>
      <c r="C233" s="36"/>
      <c r="D233" s="37"/>
      <c r="E233" s="105"/>
      <c r="F233" s="105"/>
    </row>
    <row r="234" spans="1:6" s="254" customFormat="1" ht="12.75">
      <c r="A234" s="138">
        <v>7</v>
      </c>
      <c r="B234" s="250" t="s">
        <v>169</v>
      </c>
      <c r="C234" s="251"/>
      <c r="D234" s="252"/>
      <c r="E234" s="136"/>
      <c r="F234" s="253"/>
    </row>
    <row r="235" spans="1:6" s="260" customFormat="1" ht="12.75">
      <c r="A235" s="255"/>
      <c r="B235" s="50"/>
      <c r="C235" s="256"/>
      <c r="D235" s="257"/>
      <c r="E235" s="258"/>
      <c r="F235" s="259"/>
    </row>
    <row r="236" spans="1:6" s="263" customFormat="1" ht="153">
      <c r="A236" s="48" t="s">
        <v>66</v>
      </c>
      <c r="B236" s="261" t="s">
        <v>210</v>
      </c>
      <c r="C236" s="256"/>
      <c r="D236" s="91"/>
      <c r="E236" s="137"/>
      <c r="F236" s="262"/>
    </row>
    <row r="237" spans="1:6" s="268" customFormat="1" ht="12.75">
      <c r="A237" s="48"/>
      <c r="B237" s="264" t="s">
        <v>24</v>
      </c>
      <c r="C237" s="265" t="s">
        <v>23</v>
      </c>
      <c r="D237" s="124">
        <v>36</v>
      </c>
      <c r="E237" s="266"/>
      <c r="F237" s="267">
        <f>D237*E237</f>
        <v>0</v>
      </c>
    </row>
    <row r="238" spans="1:6" ht="12.75">
      <c r="A238" s="125"/>
      <c r="B238" s="18"/>
      <c r="C238" s="19"/>
      <c r="D238" s="20"/>
      <c r="E238" s="95"/>
      <c r="F238" s="95"/>
    </row>
    <row r="239" spans="1:6" ht="12.75">
      <c r="A239" s="141">
        <v>7</v>
      </c>
      <c r="B239" s="43" t="s">
        <v>257</v>
      </c>
      <c r="C239" s="33"/>
      <c r="D239" s="28"/>
      <c r="E239" s="96"/>
      <c r="F239" s="99">
        <f>SUM(F237:F237)</f>
        <v>0</v>
      </c>
    </row>
    <row r="240" spans="1:6" ht="12.75">
      <c r="A240" s="126"/>
      <c r="B240" s="84"/>
      <c r="C240" s="33"/>
      <c r="D240" s="28"/>
      <c r="E240" s="96"/>
      <c r="F240" s="129"/>
    </row>
    <row r="241" spans="1:6" s="268" customFormat="1" ht="12.75">
      <c r="A241" s="269"/>
      <c r="B241" s="270"/>
      <c r="C241" s="22"/>
      <c r="D241" s="271"/>
      <c r="E241" s="272"/>
      <c r="F241" s="272"/>
    </row>
    <row r="242" spans="1:6" ht="12.75">
      <c r="A242" s="125"/>
      <c r="B242" s="43" t="s">
        <v>244</v>
      </c>
      <c r="C242" s="17"/>
      <c r="D242" s="5"/>
      <c r="E242" s="98"/>
      <c r="F242" s="98"/>
    </row>
    <row r="243" spans="1:6" ht="12.75">
      <c r="A243" s="125"/>
      <c r="B243" s="55"/>
      <c r="C243" s="17"/>
      <c r="D243" s="5"/>
      <c r="E243" s="98"/>
      <c r="F243" s="98"/>
    </row>
    <row r="244" spans="1:6" ht="12.75">
      <c r="A244" s="141">
        <v>1</v>
      </c>
      <c r="B244" s="43" t="s">
        <v>252</v>
      </c>
      <c r="C244" s="53"/>
      <c r="D244" s="28"/>
      <c r="E244" s="96"/>
      <c r="F244" s="99">
        <f>F26</f>
        <v>0</v>
      </c>
    </row>
    <row r="245" spans="1:6" ht="12.75">
      <c r="A245" s="48">
        <v>2</v>
      </c>
      <c r="B245" s="43" t="s">
        <v>253</v>
      </c>
      <c r="C245" s="53"/>
      <c r="D245" s="28"/>
      <c r="E245" s="96"/>
      <c r="F245" s="99">
        <f>F61</f>
        <v>0</v>
      </c>
    </row>
    <row r="246" spans="1:6" ht="12.75">
      <c r="A246" s="48">
        <v>3</v>
      </c>
      <c r="B246" s="43" t="s">
        <v>258</v>
      </c>
      <c r="C246" s="53"/>
      <c r="D246" s="28"/>
      <c r="E246" s="96"/>
      <c r="F246" s="99">
        <f>F109</f>
        <v>0</v>
      </c>
    </row>
    <row r="247" spans="1:6" ht="12.75">
      <c r="A247" s="48">
        <v>4</v>
      </c>
      <c r="B247" s="43" t="s">
        <v>255</v>
      </c>
      <c r="C247" s="53"/>
      <c r="D247" s="28"/>
      <c r="E247" s="96"/>
      <c r="F247" s="99">
        <f>F126</f>
        <v>0</v>
      </c>
    </row>
    <row r="248" spans="1:6" ht="12.75">
      <c r="A248" s="48">
        <v>5</v>
      </c>
      <c r="B248" s="43" t="s">
        <v>191</v>
      </c>
      <c r="C248" s="53"/>
      <c r="D248" s="28"/>
      <c r="E248" s="96"/>
      <c r="F248" s="99">
        <f>F135</f>
        <v>0</v>
      </c>
    </row>
    <row r="249" spans="1:6" ht="12.75">
      <c r="A249" s="48">
        <v>6</v>
      </c>
      <c r="B249" s="43" t="s">
        <v>256</v>
      </c>
      <c r="C249" s="53"/>
      <c r="D249" s="28"/>
      <c r="E249" s="96"/>
      <c r="F249" s="99">
        <f>F232</f>
        <v>0</v>
      </c>
    </row>
    <row r="250" spans="1:6" ht="12.75">
      <c r="A250" s="48">
        <v>7</v>
      </c>
      <c r="B250" s="43" t="s">
        <v>257</v>
      </c>
      <c r="C250" s="53"/>
      <c r="D250" s="28"/>
      <c r="E250" s="96"/>
      <c r="F250" s="99">
        <f>F239</f>
        <v>0</v>
      </c>
    </row>
    <row r="251" spans="1:6" ht="12.75">
      <c r="A251" s="48"/>
      <c r="B251" s="55"/>
      <c r="C251" s="17"/>
      <c r="D251" s="5"/>
      <c r="E251" s="98"/>
      <c r="F251" s="106"/>
    </row>
    <row r="252" spans="1:6" ht="12.75">
      <c r="A252" s="48"/>
      <c r="B252" s="46" t="s">
        <v>259</v>
      </c>
      <c r="C252" s="17"/>
      <c r="D252" s="5"/>
      <c r="E252" s="98"/>
      <c r="F252" s="107">
        <f>SUM(F244:F251)</f>
        <v>0</v>
      </c>
    </row>
    <row r="253" spans="2:6" ht="12.75">
      <c r="B253" s="47" t="s">
        <v>68</v>
      </c>
      <c r="C253" s="15"/>
      <c r="D253" s="31"/>
      <c r="E253" s="113"/>
      <c r="F253" s="114">
        <f>0.25*F252</f>
        <v>0</v>
      </c>
    </row>
    <row r="254" spans="2:6" ht="12.75">
      <c r="B254" s="14"/>
      <c r="C254" s="15"/>
      <c r="D254" s="31"/>
      <c r="E254" s="113"/>
      <c r="F254" s="113"/>
    </row>
    <row r="255" spans="2:6" ht="12.75">
      <c r="B255" s="46" t="s">
        <v>260</v>
      </c>
      <c r="C255" s="15"/>
      <c r="D255" s="31"/>
      <c r="E255" s="113"/>
      <c r="F255" s="114">
        <f>SUM(F252:F253)</f>
        <v>0</v>
      </c>
    </row>
  </sheetData>
  <sheetProtection/>
  <mergeCells count="2">
    <mergeCell ref="A3:F3"/>
    <mergeCell ref="A4:F4"/>
  </mergeCells>
  <printOptions/>
  <pageMargins left="0.7" right="0.7" top="0.75" bottom="0.75" header="0.3" footer="0.3"/>
  <pageSetup horizontalDpi="300" verticalDpi="300" orientation="portrait" paperSize="9" scale="93" r:id="rId1"/>
  <rowBreaks count="9" manualBreakCount="9">
    <brk id="22" max="5" man="1"/>
    <brk id="27" max="5" man="1"/>
    <brk id="62" max="255" man="1"/>
    <brk id="90" max="5" man="1"/>
    <brk id="110" max="5" man="1"/>
    <brk id="127" max="255" man="1"/>
    <brk id="136" max="255" man="1"/>
    <brk id="233" max="5" man="1"/>
    <brk id="2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dc:creator>
  <cp:keywords/>
  <dc:description/>
  <cp:lastModifiedBy>OpcinaPovljana2</cp:lastModifiedBy>
  <cp:lastPrinted>2024-05-02T19:24:57Z</cp:lastPrinted>
  <dcterms:created xsi:type="dcterms:W3CDTF">1997-07-08T12:11:51Z</dcterms:created>
  <dcterms:modified xsi:type="dcterms:W3CDTF">2024-05-07T09:56:24Z</dcterms:modified>
  <cp:category/>
  <cp:version/>
  <cp:contentType/>
  <cp:contentStatus/>
</cp:coreProperties>
</file>